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C:\Users\MSU-GLAVA\Desktop\Постановления 2024\Постановление №51-п от 25.12.24. Об утверждении бюджетнгой росписи\"/>
    </mc:Choice>
  </mc:AlternateContent>
  <bookViews>
    <workbookView xWindow="0" yWindow="150" windowWidth="22980" windowHeight="8760" activeTab="1"/>
  </bookViews>
  <sheets>
    <sheet name="приложение 1" sheetId="1" r:id="rId1"/>
    <sheet name="приложение2" sheetId="2" r:id="rId2"/>
    <sheet name="Лист3" sheetId="3" r:id="rId3"/>
  </sheets>
  <definedNames>
    <definedName name="_xlnm.Print_Area" localSheetId="0">'приложение 1'!$A$1:$H$146</definedName>
  </definedNames>
  <calcPr calcId="152511"/>
</workbook>
</file>

<file path=xl/calcChain.xml><?xml version="1.0" encoding="utf-8"?>
<calcChain xmlns="http://schemas.openxmlformats.org/spreadsheetml/2006/main">
  <c r="F132" i="1" l="1"/>
  <c r="F131" i="1" s="1"/>
  <c r="F14" i="2" l="1"/>
  <c r="F13" i="2" s="1"/>
  <c r="F12" i="2" s="1"/>
  <c r="E14" i="2"/>
  <c r="D14" i="2"/>
  <c r="D13" i="2" s="1"/>
  <c r="D12" i="2" s="1"/>
  <c r="E13" i="2"/>
  <c r="E12" i="2" s="1"/>
  <c r="H144" i="1"/>
  <c r="H143" i="1" s="1"/>
  <c r="G144" i="1"/>
  <c r="G143" i="1" s="1"/>
  <c r="F144" i="1"/>
  <c r="F143" i="1" s="1"/>
  <c r="H141" i="1"/>
  <c r="H140" i="1" s="1"/>
  <c r="H139" i="1" s="1"/>
  <c r="G141" i="1"/>
  <c r="G140" i="1" s="1"/>
  <c r="G139" i="1" s="1"/>
  <c r="F141" i="1"/>
  <c r="F140" i="1" s="1"/>
  <c r="F139" i="1" s="1"/>
  <c r="H135" i="1"/>
  <c r="H134" i="1" s="1"/>
  <c r="G135" i="1"/>
  <c r="G134" i="1" s="1"/>
  <c r="F135" i="1"/>
  <c r="F134" i="1" s="1"/>
  <c r="F130" i="1" s="1"/>
  <c r="H132" i="1"/>
  <c r="H131" i="1" s="1"/>
  <c r="G132" i="1"/>
  <c r="G131" i="1" s="1"/>
  <c r="H128" i="1"/>
  <c r="H127" i="1" s="1"/>
  <c r="H126" i="1" s="1"/>
  <c r="G128" i="1"/>
  <c r="F128" i="1"/>
  <c r="F127" i="1" s="1"/>
  <c r="F126" i="1" s="1"/>
  <c r="G127" i="1"/>
  <c r="G126" i="1" s="1"/>
  <c r="H122" i="1"/>
  <c r="H121" i="1" s="1"/>
  <c r="H120" i="1" s="1"/>
  <c r="G122" i="1"/>
  <c r="F122" i="1"/>
  <c r="F121" i="1" s="1"/>
  <c r="F120" i="1" s="1"/>
  <c r="G121" i="1"/>
  <c r="G120" i="1" s="1"/>
  <c r="H117" i="1"/>
  <c r="H116" i="1" s="1"/>
  <c r="H115" i="1" s="1"/>
  <c r="G117" i="1"/>
  <c r="G116" i="1" s="1"/>
  <c r="G115" i="1" s="1"/>
  <c r="F117" i="1"/>
  <c r="F116" i="1" s="1"/>
  <c r="F115" i="1" s="1"/>
  <c r="H112" i="1"/>
  <c r="H111" i="1" s="1"/>
  <c r="H110" i="1" s="1"/>
  <c r="G112" i="1"/>
  <c r="G111" i="1" s="1"/>
  <c r="G110" i="1" s="1"/>
  <c r="F112" i="1"/>
  <c r="F111" i="1" s="1"/>
  <c r="F110" i="1" s="1"/>
  <c r="H108" i="1"/>
  <c r="H107" i="1" s="1"/>
  <c r="H106" i="1" s="1"/>
  <c r="G108" i="1"/>
  <c r="G107" i="1" s="1"/>
  <c r="G106" i="1" s="1"/>
  <c r="F108" i="1"/>
  <c r="F107" i="1" s="1"/>
  <c r="F106" i="1" s="1"/>
  <c r="H102" i="1"/>
  <c r="H101" i="1" s="1"/>
  <c r="H100" i="1" s="1"/>
  <c r="H99" i="1" s="1"/>
  <c r="G102" i="1"/>
  <c r="G101" i="1" s="1"/>
  <c r="G100" i="1" s="1"/>
  <c r="G99" i="1" s="1"/>
  <c r="F102" i="1"/>
  <c r="F101" i="1" s="1"/>
  <c r="F100" i="1" s="1"/>
  <c r="F99" i="1" s="1"/>
  <c r="H96" i="1"/>
  <c r="H95" i="1" s="1"/>
  <c r="H94" i="1" s="1"/>
  <c r="H93" i="1" s="1"/>
  <c r="G96" i="1"/>
  <c r="G95" i="1" s="1"/>
  <c r="G94" i="1" s="1"/>
  <c r="G93" i="1" s="1"/>
  <c r="F96" i="1"/>
  <c r="F95" i="1"/>
  <c r="F94" i="1" s="1"/>
  <c r="F93" i="1" s="1"/>
  <c r="H91" i="1"/>
  <c r="H90" i="1" s="1"/>
  <c r="H89" i="1" s="1"/>
  <c r="G91" i="1"/>
  <c r="G90" i="1" s="1"/>
  <c r="G89" i="1" s="1"/>
  <c r="F91" i="1"/>
  <c r="F90" i="1" s="1"/>
  <c r="F89" i="1" s="1"/>
  <c r="H87" i="1"/>
  <c r="H86" i="1" s="1"/>
  <c r="H85" i="1" s="1"/>
  <c r="G87" i="1"/>
  <c r="G86" i="1" s="1"/>
  <c r="G85" i="1" s="1"/>
  <c r="F87" i="1"/>
  <c r="F86" i="1" s="1"/>
  <c r="F85" i="1" s="1"/>
  <c r="H82" i="1"/>
  <c r="H81" i="1" s="1"/>
  <c r="H80" i="1" s="1"/>
  <c r="H79" i="1" s="1"/>
  <c r="G82" i="1"/>
  <c r="G81" i="1" s="1"/>
  <c r="G80" i="1" s="1"/>
  <c r="G79" i="1" s="1"/>
  <c r="F82" i="1"/>
  <c r="F81" i="1" s="1"/>
  <c r="F80" i="1" s="1"/>
  <c r="F79" i="1" s="1"/>
  <c r="H76" i="1"/>
  <c r="H75" i="1" s="1"/>
  <c r="H74" i="1" s="1"/>
  <c r="G76" i="1"/>
  <c r="G75" i="1" s="1"/>
  <c r="G74" i="1" s="1"/>
  <c r="F76" i="1"/>
  <c r="F75" i="1" s="1"/>
  <c r="F74" i="1" s="1"/>
  <c r="H72" i="1"/>
  <c r="H71" i="1" s="1"/>
  <c r="H70" i="1" s="1"/>
  <c r="G72" i="1"/>
  <c r="G71" i="1" s="1"/>
  <c r="G70" i="1" s="1"/>
  <c r="F72" i="1"/>
  <c r="F71" i="1" s="1"/>
  <c r="F70" i="1" s="1"/>
  <c r="H68" i="1"/>
  <c r="H67" i="1" s="1"/>
  <c r="H66" i="1" s="1"/>
  <c r="G68" i="1"/>
  <c r="G67" i="1" s="1"/>
  <c r="G66" i="1" s="1"/>
  <c r="F68" i="1"/>
  <c r="F67" i="1" s="1"/>
  <c r="F66" i="1" s="1"/>
  <c r="H64" i="1"/>
  <c r="H63" i="1" s="1"/>
  <c r="H62" i="1" s="1"/>
  <c r="G64" i="1"/>
  <c r="G63" i="1" s="1"/>
  <c r="G62" i="1" s="1"/>
  <c r="F64" i="1"/>
  <c r="F63" i="1" s="1"/>
  <c r="F62" i="1" s="1"/>
  <c r="F58" i="1"/>
  <c r="F57" i="1" s="1"/>
  <c r="F56" i="1" s="1"/>
  <c r="H57" i="1"/>
  <c r="H56" i="1" s="1"/>
  <c r="G57" i="1"/>
  <c r="G56" i="1" s="1"/>
  <c r="F53" i="1"/>
  <c r="F52" i="1" s="1"/>
  <c r="H53" i="1"/>
  <c r="H52" i="1" s="1"/>
  <c r="G53" i="1"/>
  <c r="G52" i="1" s="1"/>
  <c r="H47" i="1"/>
  <c r="H46" i="1" s="1"/>
  <c r="H45" i="1" s="1"/>
  <c r="H44" i="1" s="1"/>
  <c r="G47" i="1"/>
  <c r="G46" i="1" s="1"/>
  <c r="G45" i="1" s="1"/>
  <c r="G44" i="1" s="1"/>
  <c r="F47" i="1"/>
  <c r="F46" i="1"/>
  <c r="F45" i="1" s="1"/>
  <c r="F44" i="1" s="1"/>
  <c r="H42" i="1"/>
  <c r="H41" i="1" s="1"/>
  <c r="G42" i="1"/>
  <c r="G41" i="1" s="1"/>
  <c r="F42" i="1"/>
  <c r="F41" i="1" s="1"/>
  <c r="H38" i="1"/>
  <c r="H37" i="1" s="1"/>
  <c r="G38" i="1"/>
  <c r="G37" i="1" s="1"/>
  <c r="F38" i="1"/>
  <c r="F37" i="1" s="1"/>
  <c r="H35" i="1"/>
  <c r="H34" i="1" s="1"/>
  <c r="G35" i="1"/>
  <c r="G34" i="1" s="1"/>
  <c r="F35" i="1"/>
  <c r="F34" i="1" s="1"/>
  <c r="H30" i="1"/>
  <c r="H29" i="1" s="1"/>
  <c r="G30" i="1"/>
  <c r="G29" i="1" s="1"/>
  <c r="F30" i="1"/>
  <c r="F29" i="1" s="1"/>
  <c r="H25" i="1"/>
  <c r="H24" i="1" s="1"/>
  <c r="G25" i="1"/>
  <c r="G24" i="1" s="1"/>
  <c r="F25" i="1"/>
  <c r="F24" i="1" s="1"/>
  <c r="H18" i="1"/>
  <c r="H17" i="1" s="1"/>
  <c r="H16" i="1" s="1"/>
  <c r="H15" i="1" s="1"/>
  <c r="G18" i="1"/>
  <c r="G17" i="1" s="1"/>
  <c r="G16" i="1" s="1"/>
  <c r="G15" i="1" s="1"/>
  <c r="F18" i="1"/>
  <c r="F17" i="1" s="1"/>
  <c r="F16" i="1" s="1"/>
  <c r="F15" i="1" s="1"/>
  <c r="G51" i="1" l="1"/>
  <c r="G50" i="1" s="1"/>
  <c r="G49" i="1" s="1"/>
  <c r="H130" i="1"/>
  <c r="H51" i="1"/>
  <c r="H50" i="1" s="1"/>
  <c r="H49" i="1" s="1"/>
  <c r="F138" i="1"/>
  <c r="F137" i="1" s="1"/>
  <c r="G138" i="1"/>
  <c r="G137" i="1" s="1"/>
  <c r="G130" i="1"/>
  <c r="G114" i="1" s="1"/>
  <c r="H114" i="1"/>
  <c r="F114" i="1"/>
  <c r="G105" i="1"/>
  <c r="F105" i="1"/>
  <c r="G84" i="1"/>
  <c r="G78" i="1" s="1"/>
  <c r="F84" i="1"/>
  <c r="F61" i="1"/>
  <c r="F60" i="1" s="1"/>
  <c r="H61" i="1"/>
  <c r="H60" i="1" s="1"/>
  <c r="F51" i="1"/>
  <c r="F50" i="1" s="1"/>
  <c r="F49" i="1" s="1"/>
  <c r="G23" i="1"/>
  <c r="G22" i="1" s="1"/>
  <c r="F23" i="1"/>
  <c r="F22" i="1" s="1"/>
  <c r="F14" i="1" s="1"/>
  <c r="H23" i="1"/>
  <c r="H22" i="1" s="1"/>
  <c r="G61" i="1"/>
  <c r="G60" i="1" s="1"/>
  <c r="F78" i="1"/>
  <c r="H138" i="1"/>
  <c r="H137" i="1" s="1"/>
  <c r="H84" i="1"/>
  <c r="H78" i="1" s="1"/>
  <c r="H105" i="1"/>
  <c r="G14" i="1" l="1"/>
  <c r="H14" i="1"/>
  <c r="H98" i="1"/>
  <c r="G98" i="1"/>
  <c r="F98" i="1"/>
  <c r="F13" i="1" s="1"/>
  <c r="F12" i="1" s="1"/>
  <c r="D19" i="2" s="1"/>
  <c r="D18" i="2" s="1"/>
  <c r="D17" i="2" s="1"/>
  <c r="D16" i="2" s="1"/>
  <c r="D11" i="2" s="1"/>
  <c r="D20" i="2" s="1"/>
  <c r="G13" i="1" l="1"/>
  <c r="G12" i="1" s="1"/>
  <c r="E19" i="2" s="1"/>
  <c r="E18" i="2" s="1"/>
  <c r="E17" i="2" s="1"/>
  <c r="E16" i="2" s="1"/>
  <c r="E11" i="2" s="1"/>
  <c r="E20" i="2" s="1"/>
  <c r="H13" i="1"/>
  <c r="H12" i="1" s="1"/>
  <c r="F19" i="2" s="1"/>
  <c r="F18" i="2" s="1"/>
  <c r="F17" i="2" s="1"/>
  <c r="F16" i="2" s="1"/>
  <c r="F11" i="2" s="1"/>
  <c r="F20" i="2" s="1"/>
</calcChain>
</file>

<file path=xl/sharedStrings.xml><?xml version="1.0" encoding="utf-8"?>
<sst xmlns="http://schemas.openxmlformats.org/spreadsheetml/2006/main" count="660" uniqueCount="189">
  <si>
    <t>5</t>
  </si>
  <si>
    <t>Наименование показателя</t>
  </si>
  <si>
    <t>1</t>
  </si>
  <si>
    <t>КБК</t>
  </si>
  <si>
    <t>7</t>
  </si>
  <si>
    <t>8</t>
  </si>
  <si>
    <t>КВСР</t>
  </si>
  <si>
    <t>2</t>
  </si>
  <si>
    <t>КФСР</t>
  </si>
  <si>
    <t>3</t>
  </si>
  <si>
    <t>КЦСР</t>
  </si>
  <si>
    <t>4</t>
  </si>
  <si>
    <t>КВР</t>
  </si>
  <si>
    <t>Текущий год</t>
  </si>
  <si>
    <t>6</t>
  </si>
  <si>
    <t>2 год</t>
  </si>
  <si>
    <t>3 год</t>
  </si>
  <si>
    <t>ВСЕГО:</t>
  </si>
  <si>
    <t/>
  </si>
  <si>
    <t>889</t>
  </si>
  <si>
    <t>Муниципальное учреждение "Администрация поселка Стрелка-Чуня" Эвенкийского муниципального района Красноярского края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</si>
  <si>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</si>
  <si>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</si>
  <si>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</si>
  <si>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</si>
  <si>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8110000230</t>
  </si>
  <si>
    <t>Глава муниципального образования поселка Стрелка-Чуня в рамках непрограммных расходов поселка Стрелка-Чуня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</si>
  <si>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</si>
  <si>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</si>
  <si>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</si>
  <si>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</si>
  <si>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121</t>
  </si>
  <si>
    <t>Фонд оплаты труда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</si>
  <si>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</si>
  <si>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</si>
  <si>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</si>
  <si>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</si>
  <si>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0104</t>
  </si>
  <si>
    <t>9110000210</t>
  </si>
  <si>
    <t>Руководство и управление в сфере установленных функций органов местного самоуправления в рамках непрограммных расходов Администрации поселка Стрелка-Чуня Красноярского края</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</si>
  <si>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</si>
  <si>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</si>
  <si>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</si>
  <si>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</si>
  <si>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242</t>
  </si>
  <si>
    <t>Закупка товаров, работ, услуг в сфере информационно-коммуникационных технологий</t>
  </si>
  <si>
    <t>244</t>
  </si>
  <si>
    <t>Прочая закупка товаров, работ и услуг</t>
  </si>
  <si>
    <t>247</t>
  </si>
  <si>
    <t>Закупка энергетических ресурсов</t>
  </si>
  <si>
    <t>800</t>
  </si>
  <si>
    <t>Иные бюджетные ассигнования</t>
  </si>
  <si>
    <t>850</t>
  </si>
  <si>
    <t>Уплата налогов, сборов и иных платежей</t>
  </si>
  <si>
    <t>853</t>
  </si>
  <si>
    <t>Уплата иных платежей</t>
  </si>
  <si>
    <t>0111</t>
  </si>
  <si>
    <t>Резервные фонды</t>
  </si>
  <si>
    <t>9110010910</t>
  </si>
  <si>
    <t>Резервный фонд Администрации поселка Стрелка-Чуня Эвенкийского муниципального района Красноярского края в рамках непрограммных расходов исполнительных органов местного самоуправления</t>
  </si>
  <si>
    <t>870</t>
  </si>
  <si>
    <t>Резервные средства</t>
  </si>
  <si>
    <t>0113</t>
  </si>
  <si>
    <t>Другие общегосударственные вопросы</t>
  </si>
  <si>
    <t>0140092100</t>
  </si>
  <si>
    <t>0300</t>
  </si>
  <si>
    <t>0310</t>
  </si>
  <si>
    <t>Защита населения и территории от чрезвычайных ситуаций природного и техногенного характера, пожарная безопасность</t>
  </si>
  <si>
    <t>0150024700</t>
  </si>
  <si>
    <t>0150024800</t>
  </si>
  <si>
    <t>0150074120</t>
  </si>
  <si>
    <t>01500S4120</t>
  </si>
  <si>
    <t>0400</t>
  </si>
  <si>
    <t>НАЦИОНАЛЬНАЯ ЭКОНОМИКА</t>
  </si>
  <si>
    <t>0408</t>
  </si>
  <si>
    <t>Транспорт</t>
  </si>
  <si>
    <t>9110034033</t>
  </si>
  <si>
    <t>Улучшение транспортной инфраструктуры в целях обеспечения сельского населения услугами пассажирских перевозок в рамках непрограммных расходов Администрации поселка Стрелка-Чуня Красноярского края</t>
  </si>
  <si>
    <t>0409</t>
  </si>
  <si>
    <t>Дорожное хозяйство (дорожные фонды)</t>
  </si>
  <si>
    <t>0110060020</t>
  </si>
  <si>
    <t>0110060120</t>
  </si>
  <si>
    <t>0412</t>
  </si>
  <si>
    <t>Другие вопросы в области национальной экономики</t>
  </si>
  <si>
    <t>0140034030</t>
  </si>
  <si>
    <t>0500</t>
  </si>
  <si>
    <t>ЖИЛИЩНО-КОММУНАЛЬНОЕ ХОЗЯЙСТВО</t>
  </si>
  <si>
    <t>0501</t>
  </si>
  <si>
    <t>Жилищное хозяйство</t>
  </si>
  <si>
    <t>0130095020</t>
  </si>
  <si>
    <t>243</t>
  </si>
  <si>
    <t>Закупка товаров, работ, услуг в целях капитального ремонта государственного (муниципального) имущества</t>
  </si>
  <si>
    <t>0502</t>
  </si>
  <si>
    <t>Коммунальное хозяйство</t>
  </si>
  <si>
    <t>0160000520</t>
  </si>
  <si>
    <t>Проведение социально-значимых мероприятий (в т.ч. приобретение и ремонт муниципальной собственности), в целях реализации соглашения о сотрудничестве при реализации ОАО "Востсибнефтегаз" социальных проектов</t>
  </si>
  <si>
    <t>0160001520</t>
  </si>
  <si>
    <t>0503</t>
  </si>
  <si>
    <t>Благоустройство</t>
  </si>
  <si>
    <t>0120006666</t>
  </si>
  <si>
    <t>0120006667</t>
  </si>
  <si>
    <t>0120006668</t>
  </si>
  <si>
    <t>0120010590</t>
  </si>
  <si>
    <t>1400</t>
  </si>
  <si>
    <t>МЕЖБЮДЖЕТНЫЕ ТРАНСФЕРТЫ ОБЩЕГО ХАРАКТЕРА БЮДЖЕТАМ БЮДЖЕТНОЙ СИСТЕМЫ РОССИЙСКОЙ ФЕДЕРАЦИИ</t>
  </si>
  <si>
    <t>1403</t>
  </si>
  <si>
    <t>Прочие межбюджетные трансферты общего характера</t>
  </si>
  <si>
    <t>9110092111</t>
  </si>
  <si>
    <t>500</t>
  </si>
  <si>
    <t>Межбюджетные трансферты</t>
  </si>
  <si>
    <t>540</t>
  </si>
  <si>
    <t>Иные межбюджетные трансферты</t>
  </si>
  <si>
    <t>Создание резервов ТМЦ для открытия резервных пунктов пребывания граждан в случае ЧС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t>
  </si>
  <si>
    <t>Организация и содержание мест захоронения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t>
  </si>
  <si>
    <t>Мероприятия по исполнению переданных полномочий в области обращения с твердыми коммунальными отходами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t>
  </si>
  <si>
    <t>Единица измерения:</t>
  </si>
  <si>
    <t>руб.</t>
  </si>
  <si>
    <t>Условно утвержденные</t>
  </si>
  <si>
    <t xml:space="preserve">Приобретение муниципального имущества рамках подпрограммы «Владение имуществом муниципальной собственности. Наращивание движимого и недвижимого муниципального имущества для решения вопросов местного значения поселка Стрелка-Чуня» муниципальной программы </t>
  </si>
  <si>
    <t>852</t>
  </si>
  <si>
    <t>Единица измерения: руб.</t>
  </si>
  <si>
    <t>№ п/п</t>
  </si>
  <si>
    <t>Код</t>
  </si>
  <si>
    <t>Наименование кода источника финансирования дефицита бюджета</t>
  </si>
  <si>
    <t>889 0105 00 00 00 0000 000</t>
  </si>
  <si>
    <t>Изменение остатков средств на счетах по учету средств бюджета</t>
  </si>
  <si>
    <t>889 0105 00 00 00 0000 500</t>
  </si>
  <si>
    <t>Увеличение остатков средств бюджетов</t>
  </si>
  <si>
    <t>889 0105 02 00 00 0000 500</t>
  </si>
  <si>
    <t>Увеличение прочих остатков средств бюджетов</t>
  </si>
  <si>
    <t>889 0105 02 01 00 0000 510</t>
  </si>
  <si>
    <t>Увеличение прочих остатков денежных средств бюджетов</t>
  </si>
  <si>
    <t>889 0105 02 01 10 0000 510</t>
  </si>
  <si>
    <t>Увеличение прочих остатков денежных средств бюджетов сельских поселений</t>
  </si>
  <si>
    <t>889 0105 00 00 00 0000 600</t>
  </si>
  <si>
    <t>Уменьшение остатков  средств бюджетов</t>
  </si>
  <si>
    <t>889 0105 02 00 00 0000 600</t>
  </si>
  <si>
    <t>Уменьшение прочих остатков средств бюджетов</t>
  </si>
  <si>
    <t>889 0105 02 01 00 0000 610</t>
  </si>
  <si>
    <t>Уменьшение прочих остатков денежных средств бюджетов</t>
  </si>
  <si>
    <t>889 0105 02 01 10 0000 610</t>
  </si>
  <si>
    <t xml:space="preserve">Уменьшение прочих остатков денежных средств бюджетов сельских поселений </t>
  </si>
  <si>
    <t>В С Е Г О</t>
  </si>
  <si>
    <t>Социальное обеспечение и иные выплаты населению</t>
  </si>
  <si>
    <t>Социальные выплаты гражданам, кроме публичных нормативных социальных выплат</t>
  </si>
  <si>
    <t>300</t>
  </si>
  <si>
    <t>320</t>
  </si>
  <si>
    <t>321</t>
  </si>
  <si>
    <t>Приложение 1</t>
  </si>
  <si>
    <t xml:space="preserve">Муниципальная программа «Устойчивое развитие  муниципального образования поселка Стрелка-Чуня»
</t>
  </si>
  <si>
    <t xml:space="preserve">Подпрограмма «Владение, пользование и распоряжение имуществом, находящимся в муниципальной собственности поселка Стрелка-Чуня» </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</si>
  <si>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</si>
  <si>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Закупка товаров, работ и услуг для государственных (муниципальных) нужд</t>
  </si>
  <si>
    <t>0100000000</t>
  </si>
  <si>
    <t>0140000000</t>
  </si>
  <si>
    <t>0140034033</t>
  </si>
  <si>
    <t>0203</t>
  </si>
  <si>
    <t>Оценка недвижимости, признание прав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</si>
  <si>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реализацию других функций,связанных с обеспечением национальной безопасности и правоохранительной деятельности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</si>
  <si>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Софинансирование расходов регионального бюджета на обеспечение первичных мер пожарной безопасности в границах поселка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</si>
  <si>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акцизов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</si>
  <si>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средст местного бюджета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</si>
  <si>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Оформление земельных участков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</si>
  <si>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Мероприятия в области жилищного хозяйства, капитальный ремонт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 муниципальной программы  «Устойчивое развитие  муниципального образования поселка Стрелка-Чуня»</t>
  </si>
  <si>
    <t>Уличное освещение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</si>
  <si>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Прочие мероприятия по благоустройству городских округов и сельских поселений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</si>
  <si>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 xml:space="preserve">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</si>
  <si>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Приложение 2</t>
  </si>
  <si>
    <t>0107</t>
  </si>
  <si>
    <t>9110000030</t>
  </si>
  <si>
    <t>880</t>
  </si>
  <si>
    <t>Обеспечение проведения выборов и референдумов</t>
  </si>
  <si>
    <t>Непрограммные расходы исполнительных органов местного самоуправления</t>
  </si>
  <si>
    <t>специальные расходы</t>
  </si>
  <si>
    <t>414</t>
  </si>
  <si>
    <t>9110093111</t>
  </si>
  <si>
    <t>к Постановлению Администрации</t>
  </si>
  <si>
    <t>поселка Стрелка-Чуня</t>
  </si>
  <si>
    <t>Функционирование Правительства Российской Федерации, высших исполнительных органов субъектов Российской Федерации, местных администраций</t>
  </si>
  <si>
    <t>Национальная  безопасность и правоохранительная деятельность</t>
  </si>
  <si>
    <t>Расходы регионального бюджета на обеспечение первичных мер пожарной безопасности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</si>
  <si>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 xml:space="preserve">Межбюджетные трансферты бюджету Эвенкийского муниципального района на осуществление Контрольно-счетной палатой Эвенкийского муниципального района отдельных полномочий по осуществлению внешнего муниципального финансового контроля </t>
  </si>
  <si>
    <t>Бюджетные инвестиции в объекты капитального строительства государственной (муниципальной) собственности</t>
  </si>
  <si>
    <t>400</t>
  </si>
  <si>
    <t>410</t>
  </si>
  <si>
    <t>Сводная бюджетная роспись бюджета поселка Стрелка-Чуня Эвенкийского муниципального района                                                                  на 2025 год и плановый период 2026-2027 годов.</t>
  </si>
  <si>
    <t>на 01.01.2025г.</t>
  </si>
  <si>
    <t>Роспись источников внутреннего финансирования дефицита бюджета поселка Стрелка-Чуня Эвенкийского муниципального района на 2025 год и плановый период 2026-2027 годов.</t>
  </si>
  <si>
    <t>от 25.12.2024 №51-п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</si>
</sst>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9" x14ac:knownFonts="1">
    <font>
      <sz val="11"/>
      <color theme="1"/>
      <name val="Calibri"/>
      <family val="2"/>
      <charset val="204"/>
      <scheme val="minor"/>
    </font>
    <font>
      <sz val="10"/>
      <name val="Arial"/>
      <family val="2"/>
      <charset val="204"/>
    </font>
    <font>
      <sz val="14"/>
      <name val="Times New Roman"/>
      <family val="1"/>
      <charset val="204"/>
    </font>
    <font>
      <sz val="14"/>
      <color theme="1"/>
      <name val="Times New Roman"/>
      <family val="1"/>
      <charset val="204"/>
    </font>
    <font>
      <u/>
      <sz val="14"/>
      <name val="Times New Roman"/>
      <family val="1"/>
      <charset val="204"/>
    </font>
    <font>
      <sz val="10"/>
      <name val="Arial Cyr"/>
      <charset val="204"/>
    </font>
    <font>
      <sz val="12"/>
      <color theme="1"/>
      <name val="Times New Roman"/>
      <family val="1"/>
      <charset val="204"/>
    </font>
    <font>
      <sz val="12"/>
      <name val="Times New Roman"/>
      <family val="1"/>
      <charset val="204"/>
    </font>
    <font>
      <sz val="10"/>
      <name val="Helv"/>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5" fillId="0" borderId="0"/>
    <xf numFmtId="0" fontId="8" fillId="0" borderId="0"/>
  </cellStyleXfs>
  <cellXfs count="68">
    <xf numFmtId="0" fontId="0" fillId="0" borderId="0" xfId="0"/>
    <xf numFmtId="0" fontId="2" fillId="0" borderId="0" xfId="1" applyFont="1"/>
    <xf numFmtId="0" fontId="3" fillId="0" borderId="0" xfId="0" applyFont="1"/>
    <xf numFmtId="49" fontId="2" fillId="0" borderId="4" xfId="1" applyNumberFormat="1" applyFont="1" applyBorder="1" applyAlignment="1" applyProtection="1"/>
    <xf numFmtId="49" fontId="2" fillId="0" borderId="6" xfId="1" applyNumberFormat="1" applyFont="1" applyBorder="1" applyAlignment="1" applyProtection="1">
      <alignment horizontal="center" vertical="center" wrapText="1"/>
    </xf>
    <xf numFmtId="49" fontId="2" fillId="0" borderId="6" xfId="1" applyNumberFormat="1" applyFont="1" applyBorder="1" applyAlignment="1" applyProtection="1">
      <alignment horizontal="center" vertical="center"/>
    </xf>
    <xf numFmtId="49" fontId="2" fillId="0" borderId="6" xfId="1" applyNumberFormat="1" applyFont="1" applyBorder="1" applyAlignment="1" applyProtection="1">
      <alignment horizontal="center"/>
    </xf>
    <xf numFmtId="4" fontId="2" fillId="0" borderId="6" xfId="1" applyNumberFormat="1" applyFont="1" applyBorder="1" applyAlignment="1" applyProtection="1">
      <alignment horizontal="right" wrapText="1"/>
    </xf>
    <xf numFmtId="49" fontId="2" fillId="0" borderId="6" xfId="1" applyNumberFormat="1" applyFont="1" applyBorder="1" applyAlignment="1" applyProtection="1">
      <alignment horizontal="center" vertical="top" wrapText="1"/>
    </xf>
    <xf numFmtId="4" fontId="2" fillId="0" borderId="6" xfId="1" applyNumberFormat="1" applyFont="1" applyBorder="1" applyAlignment="1" applyProtection="1">
      <alignment horizontal="right" vertical="top" wrapText="1"/>
    </xf>
    <xf numFmtId="0" fontId="3" fillId="0" borderId="6" xfId="0" applyFont="1" applyBorder="1"/>
    <xf numFmtId="4" fontId="3" fillId="0" borderId="6" xfId="0" applyNumberFormat="1" applyFont="1" applyBorder="1"/>
    <xf numFmtId="49" fontId="2" fillId="0" borderId="6" xfId="1" applyNumberFormat="1" applyFont="1" applyFill="1" applyBorder="1" applyAlignment="1" applyProtection="1">
      <alignment horizontal="center" vertical="top" wrapText="1"/>
    </xf>
    <xf numFmtId="4" fontId="2" fillId="0" borderId="6" xfId="1" applyNumberFormat="1" applyFont="1" applyFill="1" applyBorder="1" applyAlignment="1" applyProtection="1">
      <alignment horizontal="right" vertical="top" wrapText="1"/>
    </xf>
    <xf numFmtId="0" fontId="2" fillId="0" borderId="0" xfId="1" applyFont="1" applyFill="1"/>
    <xf numFmtId="0" fontId="3" fillId="0" borderId="0" xfId="0" applyFont="1" applyFill="1"/>
    <xf numFmtId="0" fontId="4" fillId="0" borderId="0" xfId="1" applyFont="1" applyBorder="1" applyAlignment="1" applyProtection="1">
      <alignment horizontal="right" vertical="top" wrapText="1"/>
    </xf>
    <xf numFmtId="0" fontId="2" fillId="0" borderId="0" xfId="0" applyFont="1" applyAlignment="1">
      <alignment horizontal="right"/>
    </xf>
    <xf numFmtId="0" fontId="2" fillId="0" borderId="0" xfId="0" applyFont="1"/>
    <xf numFmtId="0" fontId="2" fillId="0" borderId="6" xfId="0" applyFont="1" applyBorder="1"/>
    <xf numFmtId="0" fontId="2" fillId="0" borderId="6" xfId="0" applyFont="1" applyBorder="1" applyAlignment="1">
      <alignment horizontal="center"/>
    </xf>
    <xf numFmtId="0" fontId="2" fillId="0" borderId="6" xfId="0" applyFont="1" applyBorder="1" applyAlignment="1">
      <alignment horizontal="center" vertical="distributed"/>
    </xf>
    <xf numFmtId="0" fontId="3" fillId="0" borderId="6" xfId="0" applyFont="1" applyBorder="1" applyAlignment="1">
      <alignment horizontal="center"/>
    </xf>
    <xf numFmtId="0" fontId="2" fillId="0" borderId="6" xfId="0" applyFont="1" applyBorder="1" applyAlignment="1">
      <alignment horizontal="left"/>
    </xf>
    <xf numFmtId="0" fontId="2" fillId="0" borderId="6" xfId="0" applyFont="1" applyBorder="1" applyAlignment="1">
      <alignment horizontal="left" wrapText="1"/>
    </xf>
    <xf numFmtId="4" fontId="2" fillId="0" borderId="6" xfId="0" applyNumberFormat="1" applyFont="1" applyBorder="1" applyAlignment="1">
      <alignment horizontal="center"/>
    </xf>
    <xf numFmtId="0" fontId="2" fillId="0" borderId="6" xfId="0" applyFont="1" applyBorder="1" applyAlignment="1">
      <alignment horizontal="left" vertical="top" wrapText="1"/>
    </xf>
    <xf numFmtId="0" fontId="3" fillId="0" borderId="6" xfId="0" applyFont="1" applyBorder="1" applyAlignment="1">
      <alignment horizontal="left" vertical="top" wrapText="1"/>
    </xf>
    <xf numFmtId="4" fontId="3" fillId="0" borderId="6" xfId="0" applyNumberFormat="1" applyFont="1" applyBorder="1" applyAlignment="1">
      <alignment horizontal="center"/>
    </xf>
    <xf numFmtId="0" fontId="3" fillId="0" borderId="0" xfId="0" applyFont="1" applyAlignment="1">
      <alignment vertical="distributed"/>
    </xf>
    <xf numFmtId="4" fontId="2" fillId="0" borderId="6" xfId="1" applyNumberFormat="1" applyFont="1" applyBorder="1" applyAlignment="1" applyProtection="1">
      <alignment horizontal="center" vertical="top" wrapText="1"/>
    </xf>
    <xf numFmtId="49" fontId="2" fillId="0" borderId="6" xfId="0" applyNumberFormat="1" applyFont="1" applyFill="1" applyBorder="1" applyAlignment="1">
      <alignment horizontal="center" vertical="top" wrapText="1"/>
    </xf>
    <xf numFmtId="0" fontId="2" fillId="0" borderId="0" xfId="1" applyFont="1" applyBorder="1" applyAlignment="1" applyProtection="1">
      <alignment horizontal="left"/>
    </xf>
    <xf numFmtId="0" fontId="3" fillId="0" borderId="0" xfId="0" applyFont="1" applyAlignment="1">
      <alignment horizontal="right"/>
    </xf>
    <xf numFmtId="0" fontId="2" fillId="0" borderId="0" xfId="1" applyFont="1" applyBorder="1" applyAlignment="1" applyProtection="1">
      <alignment horizontal="right"/>
    </xf>
    <xf numFmtId="0" fontId="6" fillId="0" borderId="0" xfId="0" applyFont="1"/>
    <xf numFmtId="0" fontId="7" fillId="0" borderId="0" xfId="1" applyFont="1" applyBorder="1" applyAlignment="1" applyProtection="1">
      <alignment horizontal="right"/>
    </xf>
    <xf numFmtId="0" fontId="7" fillId="0" borderId="0" xfId="1" applyFont="1" applyAlignment="1"/>
    <xf numFmtId="0" fontId="6" fillId="0" borderId="0" xfId="0" applyFont="1" applyAlignment="1"/>
    <xf numFmtId="0" fontId="7" fillId="0" borderId="0" xfId="1" applyFont="1" applyAlignment="1">
      <alignment horizontal="right"/>
    </xf>
    <xf numFmtId="0" fontId="3" fillId="0" borderId="0" xfId="0" applyFont="1" applyAlignment="1"/>
    <xf numFmtId="49" fontId="7" fillId="0" borderId="6" xfId="1" applyNumberFormat="1" applyFont="1" applyFill="1" applyBorder="1" applyAlignment="1" applyProtection="1">
      <alignment horizontal="left" vertical="top" wrapText="1"/>
    </xf>
    <xf numFmtId="49" fontId="7" fillId="0" borderId="6" xfId="1" applyNumberFormat="1" applyFont="1" applyBorder="1" applyAlignment="1" applyProtection="1">
      <alignment horizontal="left" vertical="top" wrapText="1"/>
    </xf>
    <xf numFmtId="2" fontId="7" fillId="0" borderId="6" xfId="0" applyNumberFormat="1" applyFont="1" applyFill="1" applyBorder="1" applyAlignment="1">
      <alignment vertical="top" wrapText="1"/>
    </xf>
    <xf numFmtId="49" fontId="7" fillId="0" borderId="6" xfId="2" applyNumberFormat="1" applyFont="1" applyFill="1" applyBorder="1" applyAlignment="1">
      <alignment vertical="top" wrapText="1"/>
    </xf>
    <xf numFmtId="0" fontId="7" fillId="0" borderId="6" xfId="3" applyNumberFormat="1" applyFont="1" applyFill="1" applyBorder="1" applyAlignment="1">
      <alignment vertical="top" wrapText="1"/>
    </xf>
    <xf numFmtId="2" fontId="7" fillId="0" borderId="6" xfId="3" applyNumberFormat="1" applyFont="1" applyFill="1" applyBorder="1" applyAlignment="1">
      <alignment vertical="top" wrapText="1"/>
    </xf>
    <xf numFmtId="164" fontId="7" fillId="0" borderId="6" xfId="1" applyNumberFormat="1" applyFont="1" applyBorder="1" applyAlignment="1" applyProtection="1">
      <alignment horizontal="left" vertical="top" wrapText="1"/>
    </xf>
    <xf numFmtId="0" fontId="7" fillId="2" borderId="6" xfId="4" applyFont="1" applyFill="1" applyBorder="1" applyAlignment="1">
      <alignment vertical="top" wrapText="1"/>
    </xf>
    <xf numFmtId="49" fontId="7" fillId="0" borderId="6" xfId="1" applyNumberFormat="1" applyFont="1" applyBorder="1" applyAlignment="1" applyProtection="1">
      <alignment horizontal="center" vertical="top"/>
    </xf>
    <xf numFmtId="49" fontId="7" fillId="0" borderId="6" xfId="1" applyNumberFormat="1" applyFont="1" applyBorder="1" applyAlignment="1" applyProtection="1">
      <alignment horizontal="left" vertical="top"/>
    </xf>
    <xf numFmtId="0" fontId="7" fillId="0" borderId="6" xfId="0" applyFont="1" applyBorder="1" applyAlignment="1">
      <alignment vertical="top" wrapText="1"/>
    </xf>
    <xf numFmtId="0" fontId="6" fillId="0" borderId="6" xfId="0" applyFont="1" applyBorder="1" applyAlignment="1">
      <alignment vertical="top"/>
    </xf>
    <xf numFmtId="0" fontId="7" fillId="0" borderId="0" xfId="1" applyFont="1" applyBorder="1" applyAlignment="1" applyProtection="1">
      <alignment horizontal="right"/>
    </xf>
    <xf numFmtId="0" fontId="3" fillId="0" borderId="0" xfId="0" applyFont="1" applyAlignment="1">
      <alignment horizontal="center"/>
    </xf>
    <xf numFmtId="0" fontId="3" fillId="0" borderId="0" xfId="0" applyFont="1" applyAlignment="1">
      <alignment horizontal="right"/>
    </xf>
    <xf numFmtId="0" fontId="3" fillId="0" borderId="0" xfId="0" applyFont="1" applyAlignment="1">
      <alignment horizontal="center" wrapText="1"/>
    </xf>
    <xf numFmtId="0" fontId="2" fillId="0" borderId="0" xfId="1" applyFont="1" applyBorder="1" applyAlignment="1" applyProtection="1">
      <alignment horizontal="left"/>
    </xf>
    <xf numFmtId="49" fontId="7" fillId="0" borderId="1" xfId="1" applyNumberFormat="1" applyFont="1" applyBorder="1" applyAlignment="1" applyProtection="1">
      <alignment horizontal="center" vertical="top" wrapText="1"/>
    </xf>
    <xf numFmtId="49" fontId="7" fillId="0" borderId="5" xfId="1" applyNumberFormat="1" applyFont="1" applyBorder="1" applyAlignment="1" applyProtection="1">
      <alignment horizontal="center" vertical="top" wrapText="1"/>
    </xf>
    <xf numFmtId="49" fontId="2" fillId="0" borderId="2" xfId="1" applyNumberFormat="1" applyFont="1" applyBorder="1" applyAlignment="1" applyProtection="1">
      <alignment horizontal="center" vertical="center" wrapText="1"/>
    </xf>
    <xf numFmtId="49" fontId="2" fillId="0" borderId="3" xfId="1" applyNumberFormat="1" applyFont="1" applyBorder="1" applyAlignment="1" applyProtection="1">
      <alignment horizontal="center" vertical="center" wrapText="1"/>
    </xf>
    <xf numFmtId="49" fontId="2" fillId="0" borderId="7" xfId="1" applyNumberFormat="1" applyFont="1" applyBorder="1" applyAlignment="1" applyProtection="1">
      <alignment horizontal="center" vertical="center" wrapText="1"/>
    </xf>
    <xf numFmtId="49" fontId="2" fillId="0" borderId="1" xfId="1" applyNumberFormat="1" applyFont="1" applyBorder="1" applyAlignment="1" applyProtection="1">
      <alignment horizontal="center" vertical="center" wrapText="1"/>
    </xf>
    <xf numFmtId="49" fontId="2" fillId="0" borderId="5" xfId="1" applyNumberFormat="1" applyFont="1" applyBorder="1" applyAlignment="1" applyProtection="1">
      <alignment horizontal="center" vertical="center" wrapText="1"/>
    </xf>
    <xf numFmtId="0" fontId="2" fillId="0" borderId="0" xfId="0" applyFont="1" applyAlignment="1">
      <alignment horizontal="center" vertical="center" wrapText="1"/>
    </xf>
    <xf numFmtId="0" fontId="6" fillId="0" borderId="0" xfId="0" applyFont="1" applyAlignment="1">
      <alignment horizontal="center"/>
    </xf>
    <xf numFmtId="0" fontId="6" fillId="0" borderId="0" xfId="0" applyFont="1" applyAlignment="1">
      <alignment horizontal="right"/>
    </xf>
  </cellXfs>
  <cellStyles count="5">
    <cellStyle name="Обычный" xfId="0" builtinId="0"/>
    <cellStyle name="Обычный 2 2" xfId="3"/>
    <cellStyle name="Обычный 4" xfId="2"/>
    <cellStyle name="Обычный_Лист1" xfId="1"/>
    <cellStyle name="Стиль 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zoomScale="90" zoomScaleNormal="90" zoomScaleSheetLayoutView="90" workbookViewId="0">
      <selection activeCell="L12" sqref="L12"/>
    </sheetView>
  </sheetViews>
  <sheetFormatPr defaultColWidth="8.85546875" defaultRowHeight="18.75" outlineLevelRow="1" x14ac:dyDescent="0.3"/>
  <cols>
    <col min="1" max="1" width="45.42578125" style="35" customWidth="1"/>
    <col min="2" max="3" width="8.85546875" style="2"/>
    <col min="4" max="4" width="15.7109375" style="2" customWidth="1"/>
    <col min="5" max="5" width="8.85546875" style="2"/>
    <col min="6" max="8" width="17.42578125" style="2" customWidth="1"/>
    <col min="9" max="16384" width="8.85546875" style="2"/>
  </cols>
  <sheetData>
    <row r="1" spans="1:9" x14ac:dyDescent="0.3">
      <c r="H1" s="2" t="s">
        <v>148</v>
      </c>
    </row>
    <row r="2" spans="1:9" s="35" customFormat="1" x14ac:dyDescent="0.3">
      <c r="B2" s="2"/>
      <c r="C2" s="2"/>
      <c r="D2" s="2"/>
      <c r="F2" s="53" t="s">
        <v>176</v>
      </c>
      <c r="G2" s="53"/>
      <c r="H2" s="53"/>
    </row>
    <row r="3" spans="1:9" s="35" customFormat="1" x14ac:dyDescent="0.3">
      <c r="B3" s="2"/>
      <c r="F3" s="40"/>
      <c r="G3" s="54" t="s">
        <v>177</v>
      </c>
      <c r="H3" s="54"/>
      <c r="I3" s="40"/>
    </row>
    <row r="4" spans="1:9" s="35" customFormat="1" x14ac:dyDescent="0.3">
      <c r="B4" s="2"/>
      <c r="C4" s="2"/>
      <c r="D4" s="2"/>
      <c r="E4" s="2"/>
      <c r="F4" s="2"/>
      <c r="G4" s="55" t="s">
        <v>188</v>
      </c>
      <c r="H4" s="55"/>
    </row>
    <row r="6" spans="1:9" ht="47.45" customHeight="1" x14ac:dyDescent="0.3">
      <c r="A6" s="56" t="s">
        <v>185</v>
      </c>
      <c r="B6" s="56"/>
      <c r="C6" s="56"/>
      <c r="D6" s="56"/>
      <c r="E6" s="56"/>
      <c r="F6" s="56"/>
      <c r="G6" s="56"/>
      <c r="H6" s="56"/>
    </row>
    <row r="7" spans="1:9" x14ac:dyDescent="0.3">
      <c r="C7" s="2" t="s">
        <v>186</v>
      </c>
    </row>
    <row r="8" spans="1:9" x14ac:dyDescent="0.3">
      <c r="A8" s="57" t="s">
        <v>115</v>
      </c>
      <c r="B8" s="57"/>
      <c r="C8" s="32"/>
      <c r="D8" s="1"/>
      <c r="E8" s="1"/>
      <c r="F8" s="1"/>
      <c r="G8" s="1"/>
      <c r="H8" s="34" t="s">
        <v>116</v>
      </c>
    </row>
    <row r="9" spans="1:9" ht="18" customHeight="1" x14ac:dyDescent="0.3">
      <c r="A9" s="58" t="s">
        <v>1</v>
      </c>
      <c r="B9" s="60" t="s">
        <v>3</v>
      </c>
      <c r="C9" s="61"/>
      <c r="D9" s="61"/>
      <c r="E9" s="62"/>
      <c r="F9" s="63" t="s">
        <v>13</v>
      </c>
      <c r="G9" s="63" t="s">
        <v>15</v>
      </c>
      <c r="H9" s="63" t="s">
        <v>16</v>
      </c>
      <c r="I9" s="3"/>
    </row>
    <row r="10" spans="1:9" ht="18" customHeight="1" x14ac:dyDescent="0.3">
      <c r="A10" s="59"/>
      <c r="B10" s="4" t="s">
        <v>6</v>
      </c>
      <c r="C10" s="4" t="s">
        <v>8</v>
      </c>
      <c r="D10" s="4" t="s">
        <v>10</v>
      </c>
      <c r="E10" s="4" t="s">
        <v>12</v>
      </c>
      <c r="F10" s="64"/>
      <c r="G10" s="64"/>
      <c r="H10" s="64"/>
      <c r="I10" s="3"/>
    </row>
    <row r="11" spans="1:9" x14ac:dyDescent="0.3">
      <c r="A11" s="49" t="s">
        <v>2</v>
      </c>
      <c r="B11" s="5" t="s">
        <v>7</v>
      </c>
      <c r="C11" s="5" t="s">
        <v>9</v>
      </c>
      <c r="D11" s="5" t="s">
        <v>11</v>
      </c>
      <c r="E11" s="5" t="s">
        <v>0</v>
      </c>
      <c r="F11" s="5" t="s">
        <v>14</v>
      </c>
      <c r="G11" s="5" t="s">
        <v>4</v>
      </c>
      <c r="H11" s="5" t="s">
        <v>5</v>
      </c>
      <c r="I11" s="3"/>
    </row>
    <row r="12" spans="1:9" x14ac:dyDescent="0.3">
      <c r="A12" s="50" t="s">
        <v>17</v>
      </c>
      <c r="B12" s="6" t="s">
        <v>18</v>
      </c>
      <c r="C12" s="6"/>
      <c r="D12" s="6"/>
      <c r="E12" s="6"/>
      <c r="F12" s="7">
        <f>F13</f>
        <v>17373700</v>
      </c>
      <c r="G12" s="7">
        <f>G13+G146</f>
        <v>16580600</v>
      </c>
      <c r="H12" s="7">
        <f>H13+H146</f>
        <v>16637630</v>
      </c>
      <c r="I12" s="1"/>
    </row>
    <row r="13" spans="1:9" s="15" customFormat="1" ht="51" customHeight="1" x14ac:dyDescent="0.3">
      <c r="A13" s="41" t="s">
        <v>20</v>
      </c>
      <c r="B13" s="12" t="s">
        <v>19</v>
      </c>
      <c r="C13" s="12"/>
      <c r="D13" s="12"/>
      <c r="E13" s="12"/>
      <c r="F13" s="13">
        <f>F14+F60+F78+F98+F137</f>
        <v>17373700</v>
      </c>
      <c r="G13" s="13">
        <f>G14+G60+G78+G98+G137</f>
        <v>16130600</v>
      </c>
      <c r="H13" s="13">
        <f>H14+H60+H78+H98+H137</f>
        <v>15737630</v>
      </c>
      <c r="I13" s="14"/>
    </row>
    <row r="14" spans="1:9" x14ac:dyDescent="0.3">
      <c r="A14" s="42" t="s">
        <v>22</v>
      </c>
      <c r="B14" s="8" t="s">
        <v>19</v>
      </c>
      <c r="C14" s="8" t="s">
        <v>21</v>
      </c>
      <c r="D14" s="8"/>
      <c r="E14" s="8"/>
      <c r="F14" s="9">
        <f>F15+F22+F44+F49+F41</f>
        <v>7007244</v>
      </c>
      <c r="G14" s="9">
        <f t="shared" ref="G14:H14" si="0">G15+G22+G44+G49+G41</f>
        <v>6724779</v>
      </c>
      <c r="H14" s="9">
        <f t="shared" si="0"/>
        <v>6305295</v>
      </c>
      <c r="I14" s="1"/>
    </row>
    <row r="15" spans="1:9" ht="47.25" x14ac:dyDescent="0.3">
      <c r="A15" s="42" t="s">
        <v>24</v>
      </c>
      <c r="B15" s="8" t="s">
        <v>19</v>
      </c>
      <c r="C15" s="8" t="s">
        <v>23</v>
      </c>
      <c r="D15" s="8"/>
      <c r="E15" s="8"/>
      <c r="F15" s="9">
        <f>F16</f>
        <v>1926990</v>
      </c>
      <c r="G15" s="9">
        <f t="shared" ref="G15:H17" si="1">G16</f>
        <v>1926990</v>
      </c>
      <c r="H15" s="9">
        <f t="shared" si="1"/>
        <v>1926990</v>
      </c>
      <c r="I15" s="1"/>
    </row>
    <row r="16" spans="1:9" ht="52.5" customHeight="1" x14ac:dyDescent="0.3">
      <c r="A16" s="42" t="s">
        <v>26</v>
      </c>
      <c r="B16" s="8" t="s">
        <v>19</v>
      </c>
      <c r="C16" s="8" t="s">
        <v>23</v>
      </c>
      <c r="D16" s="8" t="s">
        <v>25</v>
      </c>
      <c r="E16" s="8"/>
      <c r="F16" s="9">
        <f>F17</f>
        <v>1926990</v>
      </c>
      <c r="G16" s="9">
        <f t="shared" si="1"/>
        <v>1926990</v>
      </c>
      <c r="H16" s="9">
        <f t="shared" si="1"/>
        <v>1926990</v>
      </c>
      <c r="I16" s="1"/>
    </row>
    <row r="17" spans="1:9" ht="94.5" x14ac:dyDescent="0.3">
      <c r="A17" s="42" t="s">
        <v>28</v>
      </c>
      <c r="B17" s="8" t="s">
        <v>19</v>
      </c>
      <c r="C17" s="8" t="s">
        <v>23</v>
      </c>
      <c r="D17" s="8" t="s">
        <v>25</v>
      </c>
      <c r="E17" s="8" t="s">
        <v>27</v>
      </c>
      <c r="F17" s="9">
        <f>F18</f>
        <v>1926990</v>
      </c>
      <c r="G17" s="9">
        <f t="shared" si="1"/>
        <v>1926990</v>
      </c>
      <c r="H17" s="9">
        <f t="shared" si="1"/>
        <v>1926990</v>
      </c>
      <c r="I17" s="1"/>
    </row>
    <row r="18" spans="1:9" ht="31.5" x14ac:dyDescent="0.3">
      <c r="A18" s="42" t="s">
        <v>30</v>
      </c>
      <c r="B18" s="8" t="s">
        <v>19</v>
      </c>
      <c r="C18" s="8" t="s">
        <v>23</v>
      </c>
      <c r="D18" s="8" t="s">
        <v>25</v>
      </c>
      <c r="E18" s="8" t="s">
        <v>29</v>
      </c>
      <c r="F18" s="9">
        <f>F19+F20+F21</f>
        <v>1926990</v>
      </c>
      <c r="G18" s="9">
        <f t="shared" ref="G18:H18" si="2">G19+G20+G21</f>
        <v>1926990</v>
      </c>
      <c r="H18" s="9">
        <f t="shared" si="2"/>
        <v>1926990</v>
      </c>
      <c r="I18" s="1"/>
    </row>
    <row r="19" spans="1:9" ht="31.5" x14ac:dyDescent="0.3">
      <c r="A19" s="42" t="s">
        <v>32</v>
      </c>
      <c r="B19" s="8" t="s">
        <v>19</v>
      </c>
      <c r="C19" s="8" t="s">
        <v>23</v>
      </c>
      <c r="D19" s="8" t="s">
        <v>25</v>
      </c>
      <c r="E19" s="8" t="s">
        <v>31</v>
      </c>
      <c r="F19" s="9">
        <v>1480023</v>
      </c>
      <c r="G19" s="9">
        <v>1480023</v>
      </c>
      <c r="H19" s="9">
        <v>1480023</v>
      </c>
      <c r="I19" s="1"/>
    </row>
    <row r="20" spans="1:9" ht="47.25" x14ac:dyDescent="0.3">
      <c r="A20" s="42" t="s">
        <v>34</v>
      </c>
      <c r="B20" s="8" t="s">
        <v>19</v>
      </c>
      <c r="C20" s="8" t="s">
        <v>23</v>
      </c>
      <c r="D20" s="8" t="s">
        <v>25</v>
      </c>
      <c r="E20" s="8" t="s">
        <v>33</v>
      </c>
      <c r="F20" s="9">
        <v>0</v>
      </c>
      <c r="G20" s="9">
        <v>0</v>
      </c>
      <c r="H20" s="9">
        <v>0</v>
      </c>
      <c r="I20" s="1"/>
    </row>
    <row r="21" spans="1:9" ht="63" x14ac:dyDescent="0.3">
      <c r="A21" s="42" t="s">
        <v>36</v>
      </c>
      <c r="B21" s="8" t="s">
        <v>19</v>
      </c>
      <c r="C21" s="8" t="s">
        <v>23</v>
      </c>
      <c r="D21" s="8" t="s">
        <v>25</v>
      </c>
      <c r="E21" s="8" t="s">
        <v>35</v>
      </c>
      <c r="F21" s="9">
        <v>446967</v>
      </c>
      <c r="G21" s="9">
        <v>446967</v>
      </c>
      <c r="H21" s="9">
        <v>446967</v>
      </c>
      <c r="I21" s="1"/>
    </row>
    <row r="22" spans="1:9" ht="63.75" customHeight="1" x14ac:dyDescent="0.3">
      <c r="A22" s="48" t="s">
        <v>178</v>
      </c>
      <c r="B22" s="8" t="s">
        <v>19</v>
      </c>
      <c r="C22" s="8" t="s">
        <v>37</v>
      </c>
      <c r="D22" s="8"/>
      <c r="E22" s="8"/>
      <c r="F22" s="9">
        <f>F23</f>
        <v>4759197</v>
      </c>
      <c r="G22" s="9">
        <f t="shared" ref="G22:H22" si="3">G23</f>
        <v>4476732</v>
      </c>
      <c r="H22" s="9">
        <f t="shared" si="3"/>
        <v>4057248</v>
      </c>
      <c r="I22" s="1"/>
    </row>
    <row r="23" spans="1:9" ht="78.75" x14ac:dyDescent="0.3">
      <c r="A23" s="42" t="s">
        <v>39</v>
      </c>
      <c r="B23" s="8" t="s">
        <v>19</v>
      </c>
      <c r="C23" s="8" t="s">
        <v>37</v>
      </c>
      <c r="D23" s="8" t="s">
        <v>38</v>
      </c>
      <c r="E23" s="8"/>
      <c r="F23" s="9">
        <f>F24+F29+F37+F34</f>
        <v>4759197</v>
      </c>
      <c r="G23" s="9">
        <f t="shared" ref="G23:H23" si="4">G24+G29+G37+G34</f>
        <v>4476732</v>
      </c>
      <c r="H23" s="9">
        <f t="shared" si="4"/>
        <v>4057248</v>
      </c>
      <c r="I23" s="1"/>
    </row>
    <row r="24" spans="1:9" ht="94.5" x14ac:dyDescent="0.3">
      <c r="A24" s="42" t="s">
        <v>28</v>
      </c>
      <c r="B24" s="8" t="s">
        <v>19</v>
      </c>
      <c r="C24" s="8" t="s">
        <v>37</v>
      </c>
      <c r="D24" s="8" t="s">
        <v>38</v>
      </c>
      <c r="E24" s="8" t="s">
        <v>27</v>
      </c>
      <c r="F24" s="9">
        <f>F25</f>
        <v>1732826</v>
      </c>
      <c r="G24" s="9">
        <f t="shared" ref="G24:H24" si="5">G25</f>
        <v>1629361</v>
      </c>
      <c r="H24" s="9">
        <f t="shared" si="5"/>
        <v>1629361</v>
      </c>
      <c r="I24" s="1"/>
    </row>
    <row r="25" spans="1:9" ht="31.5" x14ac:dyDescent="0.3">
      <c r="A25" s="42" t="s">
        <v>30</v>
      </c>
      <c r="B25" s="8" t="s">
        <v>19</v>
      </c>
      <c r="C25" s="8" t="s">
        <v>37</v>
      </c>
      <c r="D25" s="8" t="s">
        <v>38</v>
      </c>
      <c r="E25" s="8" t="s">
        <v>29</v>
      </c>
      <c r="F25" s="9">
        <f>F26+F27+F28</f>
        <v>1732826</v>
      </c>
      <c r="G25" s="9">
        <f t="shared" ref="G25:H25" si="6">G26+G27+G28</f>
        <v>1629361</v>
      </c>
      <c r="H25" s="9">
        <f t="shared" si="6"/>
        <v>1629361</v>
      </c>
      <c r="I25" s="1"/>
    </row>
    <row r="26" spans="1:9" ht="31.5" x14ac:dyDescent="0.3">
      <c r="A26" s="42" t="s">
        <v>32</v>
      </c>
      <c r="B26" s="8" t="s">
        <v>19</v>
      </c>
      <c r="C26" s="8" t="s">
        <v>37</v>
      </c>
      <c r="D26" s="8" t="s">
        <v>38</v>
      </c>
      <c r="E26" s="8" t="s">
        <v>31</v>
      </c>
      <c r="F26" s="9">
        <v>1228848</v>
      </c>
      <c r="G26" s="9">
        <v>1228848</v>
      </c>
      <c r="H26" s="9">
        <v>1228848</v>
      </c>
      <c r="I26" s="1"/>
    </row>
    <row r="27" spans="1:9" ht="47.25" x14ac:dyDescent="0.3">
      <c r="A27" s="42" t="s">
        <v>34</v>
      </c>
      <c r="B27" s="8" t="s">
        <v>19</v>
      </c>
      <c r="C27" s="8" t="s">
        <v>37</v>
      </c>
      <c r="D27" s="8" t="s">
        <v>38</v>
      </c>
      <c r="E27" s="8" t="s">
        <v>33</v>
      </c>
      <c r="F27" s="9">
        <v>132865</v>
      </c>
      <c r="G27" s="9">
        <v>29400</v>
      </c>
      <c r="H27" s="9">
        <v>29400</v>
      </c>
      <c r="I27" s="1"/>
    </row>
    <row r="28" spans="1:9" ht="63" x14ac:dyDescent="0.3">
      <c r="A28" s="42" t="s">
        <v>36</v>
      </c>
      <c r="B28" s="8" t="s">
        <v>19</v>
      </c>
      <c r="C28" s="8" t="s">
        <v>37</v>
      </c>
      <c r="D28" s="8" t="s">
        <v>38</v>
      </c>
      <c r="E28" s="8" t="s">
        <v>35</v>
      </c>
      <c r="F28" s="9">
        <v>371113</v>
      </c>
      <c r="G28" s="9">
        <v>371113</v>
      </c>
      <c r="H28" s="9">
        <v>371113</v>
      </c>
      <c r="I28" s="1"/>
    </row>
    <row r="29" spans="1:9" ht="47.25" x14ac:dyDescent="0.3">
      <c r="A29" s="42" t="s">
        <v>41</v>
      </c>
      <c r="B29" s="8" t="s">
        <v>19</v>
      </c>
      <c r="C29" s="8" t="s">
        <v>37</v>
      </c>
      <c r="D29" s="8" t="s">
        <v>38</v>
      </c>
      <c r="E29" s="8" t="s">
        <v>40</v>
      </c>
      <c r="F29" s="30">
        <f>F30</f>
        <v>3025971</v>
      </c>
      <c r="G29" s="30">
        <f t="shared" ref="G29:H29" si="7">G30</f>
        <v>2846971</v>
      </c>
      <c r="H29" s="30">
        <f t="shared" si="7"/>
        <v>2427487</v>
      </c>
      <c r="I29" s="1"/>
    </row>
    <row r="30" spans="1:9" ht="47.25" x14ac:dyDescent="0.3">
      <c r="A30" s="42" t="s">
        <v>43</v>
      </c>
      <c r="B30" s="8" t="s">
        <v>19</v>
      </c>
      <c r="C30" s="8" t="s">
        <v>37</v>
      </c>
      <c r="D30" s="8" t="s">
        <v>38</v>
      </c>
      <c r="E30" s="8" t="s">
        <v>42</v>
      </c>
      <c r="F30" s="30">
        <f>F31+F32+F33</f>
        <v>3025971</v>
      </c>
      <c r="G30" s="30">
        <f t="shared" ref="G30:H30" si="8">G31+G32+G33</f>
        <v>2846971</v>
      </c>
      <c r="H30" s="30">
        <f t="shared" si="8"/>
        <v>2427487</v>
      </c>
      <c r="I30" s="1"/>
    </row>
    <row r="31" spans="1:9" ht="47.25" x14ac:dyDescent="0.3">
      <c r="A31" s="42" t="s">
        <v>45</v>
      </c>
      <c r="B31" s="8" t="s">
        <v>19</v>
      </c>
      <c r="C31" s="8" t="s">
        <v>37</v>
      </c>
      <c r="D31" s="8" t="s">
        <v>38</v>
      </c>
      <c r="E31" s="8" t="s">
        <v>44</v>
      </c>
      <c r="F31" s="9">
        <v>915431</v>
      </c>
      <c r="G31" s="9">
        <v>915431</v>
      </c>
      <c r="H31" s="9">
        <v>915431</v>
      </c>
      <c r="I31" s="1"/>
    </row>
    <row r="32" spans="1:9" x14ac:dyDescent="0.3">
      <c r="A32" s="42" t="s">
        <v>47</v>
      </c>
      <c r="B32" s="8" t="s">
        <v>19</v>
      </c>
      <c r="C32" s="8" t="s">
        <v>37</v>
      </c>
      <c r="D32" s="8" t="s">
        <v>38</v>
      </c>
      <c r="E32" s="8" t="s">
        <v>46</v>
      </c>
      <c r="F32" s="9">
        <v>1087192</v>
      </c>
      <c r="G32" s="9">
        <v>908192</v>
      </c>
      <c r="H32" s="9">
        <v>488708</v>
      </c>
      <c r="I32" s="1"/>
    </row>
    <row r="33" spans="1:9" x14ac:dyDescent="0.3">
      <c r="A33" s="42" t="s">
        <v>49</v>
      </c>
      <c r="B33" s="8" t="s">
        <v>19</v>
      </c>
      <c r="C33" s="8" t="s">
        <v>37</v>
      </c>
      <c r="D33" s="8" t="s">
        <v>38</v>
      </c>
      <c r="E33" s="8" t="s">
        <v>48</v>
      </c>
      <c r="F33" s="9">
        <v>1023348</v>
      </c>
      <c r="G33" s="9">
        <v>1023348</v>
      </c>
      <c r="H33" s="9">
        <v>1023348</v>
      </c>
      <c r="I33" s="1"/>
    </row>
    <row r="34" spans="1:9" ht="31.5" hidden="1" customHeight="1" outlineLevel="1" x14ac:dyDescent="0.3">
      <c r="A34" s="43" t="s">
        <v>143</v>
      </c>
      <c r="B34" s="8" t="s">
        <v>19</v>
      </c>
      <c r="C34" s="8" t="s">
        <v>37</v>
      </c>
      <c r="D34" s="8" t="s">
        <v>38</v>
      </c>
      <c r="E34" s="8" t="s">
        <v>145</v>
      </c>
      <c r="F34" s="9">
        <f>F35</f>
        <v>0</v>
      </c>
      <c r="G34" s="9">
        <f t="shared" ref="G34:H35" si="9">G35</f>
        <v>0</v>
      </c>
      <c r="H34" s="9">
        <f t="shared" si="9"/>
        <v>0</v>
      </c>
      <c r="I34" s="1"/>
    </row>
    <row r="35" spans="1:9" ht="47.25" hidden="1" customHeight="1" outlineLevel="1" x14ac:dyDescent="0.3">
      <c r="A35" s="43" t="s">
        <v>144</v>
      </c>
      <c r="B35" s="8" t="s">
        <v>19</v>
      </c>
      <c r="C35" s="8" t="s">
        <v>37</v>
      </c>
      <c r="D35" s="8" t="s">
        <v>38</v>
      </c>
      <c r="E35" s="8" t="s">
        <v>146</v>
      </c>
      <c r="F35" s="9">
        <f>F36</f>
        <v>0</v>
      </c>
      <c r="G35" s="9">
        <f t="shared" si="9"/>
        <v>0</v>
      </c>
      <c r="H35" s="9">
        <f t="shared" si="9"/>
        <v>0</v>
      </c>
      <c r="I35" s="1"/>
    </row>
    <row r="36" spans="1:9" ht="47.25" hidden="1" customHeight="1" outlineLevel="1" x14ac:dyDescent="0.3">
      <c r="A36" s="43" t="s">
        <v>144</v>
      </c>
      <c r="B36" s="8" t="s">
        <v>19</v>
      </c>
      <c r="C36" s="8" t="s">
        <v>37</v>
      </c>
      <c r="D36" s="8" t="s">
        <v>38</v>
      </c>
      <c r="E36" s="8" t="s">
        <v>147</v>
      </c>
      <c r="F36" s="9">
        <v>0</v>
      </c>
      <c r="G36" s="9">
        <v>0</v>
      </c>
      <c r="H36" s="9">
        <v>0</v>
      </c>
      <c r="I36" s="1"/>
    </row>
    <row r="37" spans="1:9" collapsed="1" x14ac:dyDescent="0.3">
      <c r="A37" s="42" t="s">
        <v>51</v>
      </c>
      <c r="B37" s="8" t="s">
        <v>19</v>
      </c>
      <c r="C37" s="8" t="s">
        <v>37</v>
      </c>
      <c r="D37" s="8" t="s">
        <v>38</v>
      </c>
      <c r="E37" s="8" t="s">
        <v>50</v>
      </c>
      <c r="F37" s="9">
        <f>F38</f>
        <v>400</v>
      </c>
      <c r="G37" s="9">
        <f t="shared" ref="G37:H37" si="10">G38</f>
        <v>400</v>
      </c>
      <c r="H37" s="9">
        <f t="shared" si="10"/>
        <v>400</v>
      </c>
      <c r="I37" s="1"/>
    </row>
    <row r="38" spans="1:9" x14ac:dyDescent="0.3">
      <c r="A38" s="42" t="s">
        <v>53</v>
      </c>
      <c r="B38" s="8" t="s">
        <v>19</v>
      </c>
      <c r="C38" s="8" t="s">
        <v>37</v>
      </c>
      <c r="D38" s="8" t="s">
        <v>38</v>
      </c>
      <c r="E38" s="8" t="s">
        <v>52</v>
      </c>
      <c r="F38" s="9">
        <f>F40+F39</f>
        <v>400</v>
      </c>
      <c r="G38" s="9">
        <f t="shared" ref="G38:H38" si="11">G40+G39</f>
        <v>400</v>
      </c>
      <c r="H38" s="9">
        <f t="shared" si="11"/>
        <v>400</v>
      </c>
      <c r="I38" s="1"/>
    </row>
    <row r="39" spans="1:9" ht="18.75" hidden="1" customHeight="1" outlineLevel="1" x14ac:dyDescent="0.3">
      <c r="A39" s="42" t="s">
        <v>55</v>
      </c>
      <c r="B39" s="8" t="s">
        <v>19</v>
      </c>
      <c r="C39" s="8" t="s">
        <v>37</v>
      </c>
      <c r="D39" s="8" t="s">
        <v>38</v>
      </c>
      <c r="E39" s="8" t="s">
        <v>119</v>
      </c>
      <c r="F39" s="9">
        <v>0</v>
      </c>
      <c r="G39" s="9">
        <v>0</v>
      </c>
      <c r="H39" s="9">
        <v>0</v>
      </c>
      <c r="I39" s="1"/>
    </row>
    <row r="40" spans="1:9" collapsed="1" x14ac:dyDescent="0.3">
      <c r="A40" s="42" t="s">
        <v>55</v>
      </c>
      <c r="B40" s="8" t="s">
        <v>19</v>
      </c>
      <c r="C40" s="8" t="s">
        <v>37</v>
      </c>
      <c r="D40" s="8" t="s">
        <v>38</v>
      </c>
      <c r="E40" s="8" t="s">
        <v>54</v>
      </c>
      <c r="F40" s="9">
        <v>400</v>
      </c>
      <c r="G40" s="9">
        <v>400</v>
      </c>
      <c r="H40" s="9">
        <v>400</v>
      </c>
      <c r="I40" s="1"/>
    </row>
    <row r="41" spans="1:9" ht="31.5" x14ac:dyDescent="0.3">
      <c r="A41" s="42" t="s">
        <v>171</v>
      </c>
      <c r="B41" s="8" t="s">
        <v>19</v>
      </c>
      <c r="C41" s="8" t="s">
        <v>168</v>
      </c>
      <c r="D41" s="8"/>
      <c r="E41" s="8"/>
      <c r="F41" s="9">
        <f>F42</f>
        <v>0</v>
      </c>
      <c r="G41" s="9">
        <f t="shared" ref="G41:H42" si="12">G42</f>
        <v>0</v>
      </c>
      <c r="H41" s="9">
        <f t="shared" si="12"/>
        <v>0</v>
      </c>
      <c r="I41" s="1"/>
    </row>
    <row r="42" spans="1:9" ht="31.5" x14ac:dyDescent="0.3">
      <c r="A42" s="42" t="s">
        <v>172</v>
      </c>
      <c r="B42" s="8" t="s">
        <v>19</v>
      </c>
      <c r="C42" s="8" t="s">
        <v>168</v>
      </c>
      <c r="D42" s="8" t="s">
        <v>169</v>
      </c>
      <c r="E42" s="8"/>
      <c r="F42" s="9">
        <f>F43</f>
        <v>0</v>
      </c>
      <c r="G42" s="9">
        <f t="shared" si="12"/>
        <v>0</v>
      </c>
      <c r="H42" s="9">
        <f t="shared" si="12"/>
        <v>0</v>
      </c>
      <c r="I42" s="1"/>
    </row>
    <row r="43" spans="1:9" x14ac:dyDescent="0.3">
      <c r="A43" s="42" t="s">
        <v>173</v>
      </c>
      <c r="B43" s="8" t="s">
        <v>19</v>
      </c>
      <c r="C43" s="8" t="s">
        <v>168</v>
      </c>
      <c r="D43" s="8" t="s">
        <v>169</v>
      </c>
      <c r="E43" s="8" t="s">
        <v>170</v>
      </c>
      <c r="F43" s="9">
        <v>0</v>
      </c>
      <c r="G43" s="9">
        <v>0</v>
      </c>
      <c r="H43" s="9">
        <v>0</v>
      </c>
      <c r="I43" s="1"/>
    </row>
    <row r="44" spans="1:9" x14ac:dyDescent="0.3">
      <c r="A44" s="42" t="s">
        <v>57</v>
      </c>
      <c r="B44" s="8" t="s">
        <v>19</v>
      </c>
      <c r="C44" s="8" t="s">
        <v>56</v>
      </c>
      <c r="D44" s="8"/>
      <c r="E44" s="8"/>
      <c r="F44" s="9">
        <f>F45</f>
        <v>60000</v>
      </c>
      <c r="G44" s="9">
        <f t="shared" ref="G44:H47" si="13">G45</f>
        <v>60000</v>
      </c>
      <c r="H44" s="9">
        <f t="shared" si="13"/>
        <v>60000</v>
      </c>
      <c r="I44" s="1"/>
    </row>
    <row r="45" spans="1:9" ht="79.5" customHeight="1" x14ac:dyDescent="0.3">
      <c r="A45" s="42" t="s">
        <v>59</v>
      </c>
      <c r="B45" s="8" t="s">
        <v>19</v>
      </c>
      <c r="C45" s="8" t="s">
        <v>56</v>
      </c>
      <c r="D45" s="8" t="s">
        <v>58</v>
      </c>
      <c r="E45" s="8"/>
      <c r="F45" s="9">
        <f>F46</f>
        <v>60000</v>
      </c>
      <c r="G45" s="9">
        <f t="shared" si="13"/>
        <v>60000</v>
      </c>
      <c r="H45" s="9">
        <f t="shared" si="13"/>
        <v>60000</v>
      </c>
      <c r="I45" s="1"/>
    </row>
    <row r="46" spans="1:9" x14ac:dyDescent="0.3">
      <c r="A46" s="42" t="s">
        <v>51</v>
      </c>
      <c r="B46" s="8" t="s">
        <v>19</v>
      </c>
      <c r="C46" s="8" t="s">
        <v>56</v>
      </c>
      <c r="D46" s="8" t="s">
        <v>58</v>
      </c>
      <c r="E46" s="8" t="s">
        <v>50</v>
      </c>
      <c r="F46" s="9">
        <f>F47</f>
        <v>60000</v>
      </c>
      <c r="G46" s="9">
        <f t="shared" si="13"/>
        <v>60000</v>
      </c>
      <c r="H46" s="9">
        <f t="shared" si="13"/>
        <v>60000</v>
      </c>
      <c r="I46" s="1"/>
    </row>
    <row r="47" spans="1:9" x14ac:dyDescent="0.3">
      <c r="A47" s="42" t="s">
        <v>61</v>
      </c>
      <c r="B47" s="8" t="s">
        <v>19</v>
      </c>
      <c r="C47" s="8" t="s">
        <v>56</v>
      </c>
      <c r="D47" s="8" t="s">
        <v>58</v>
      </c>
      <c r="E47" s="8" t="s">
        <v>60</v>
      </c>
      <c r="F47" s="9">
        <f>F48</f>
        <v>60000</v>
      </c>
      <c r="G47" s="9">
        <f t="shared" si="13"/>
        <v>60000</v>
      </c>
      <c r="H47" s="9">
        <f t="shared" si="13"/>
        <v>60000</v>
      </c>
      <c r="I47" s="1"/>
    </row>
    <row r="48" spans="1:9" x14ac:dyDescent="0.3">
      <c r="A48" s="42" t="s">
        <v>61</v>
      </c>
      <c r="B48" s="8" t="s">
        <v>19</v>
      </c>
      <c r="C48" s="8" t="s">
        <v>56</v>
      </c>
      <c r="D48" s="8" t="s">
        <v>58</v>
      </c>
      <c r="E48" s="8" t="s">
        <v>60</v>
      </c>
      <c r="F48" s="9">
        <v>60000</v>
      </c>
      <c r="G48" s="9">
        <v>60000</v>
      </c>
      <c r="H48" s="9">
        <v>60000</v>
      </c>
      <c r="I48" s="1"/>
    </row>
    <row r="49" spans="1:9" x14ac:dyDescent="0.3">
      <c r="A49" s="42" t="s">
        <v>63</v>
      </c>
      <c r="B49" s="8" t="s">
        <v>19</v>
      </c>
      <c r="C49" s="8" t="s">
        <v>62</v>
      </c>
      <c r="D49" s="8"/>
      <c r="E49" s="8"/>
      <c r="F49" s="9">
        <f>F50</f>
        <v>261057</v>
      </c>
      <c r="G49" s="9">
        <f t="shared" ref="G49:H50" si="14">G50</f>
        <v>261057</v>
      </c>
      <c r="H49" s="9">
        <f t="shared" si="14"/>
        <v>261057</v>
      </c>
      <c r="I49" s="1"/>
    </row>
    <row r="50" spans="1:9" ht="47.25" customHeight="1" x14ac:dyDescent="0.3">
      <c r="A50" s="44" t="s">
        <v>149</v>
      </c>
      <c r="B50" s="31" t="s">
        <v>19</v>
      </c>
      <c r="C50" s="31" t="s">
        <v>62</v>
      </c>
      <c r="D50" s="31" t="s">
        <v>153</v>
      </c>
      <c r="E50" s="8"/>
      <c r="F50" s="30">
        <f>F51</f>
        <v>261057</v>
      </c>
      <c r="G50" s="30">
        <f t="shared" si="14"/>
        <v>261057</v>
      </c>
      <c r="H50" s="30">
        <f t="shared" si="14"/>
        <v>261057</v>
      </c>
      <c r="I50" s="1"/>
    </row>
    <row r="51" spans="1:9" ht="63" x14ac:dyDescent="0.3">
      <c r="A51" s="43" t="s">
        <v>150</v>
      </c>
      <c r="B51" s="31" t="s">
        <v>19</v>
      </c>
      <c r="C51" s="31" t="s">
        <v>62</v>
      </c>
      <c r="D51" s="31" t="s">
        <v>154</v>
      </c>
      <c r="E51" s="8"/>
      <c r="F51" s="30">
        <f>F52+F56</f>
        <v>261057</v>
      </c>
      <c r="G51" s="30">
        <f t="shared" ref="G51:H51" si="15">G52+G56</f>
        <v>261057</v>
      </c>
      <c r="H51" s="30">
        <f t="shared" si="15"/>
        <v>261057</v>
      </c>
      <c r="I51" s="1"/>
    </row>
    <row r="52" spans="1:9" ht="125.25" customHeight="1" x14ac:dyDescent="0.3">
      <c r="A52" s="43" t="s">
        <v>151</v>
      </c>
      <c r="B52" s="31" t="s">
        <v>19</v>
      </c>
      <c r="C52" s="31" t="s">
        <v>62</v>
      </c>
      <c r="D52" s="31" t="s">
        <v>155</v>
      </c>
      <c r="E52" s="8"/>
      <c r="F52" s="30">
        <f>F53</f>
        <v>161057</v>
      </c>
      <c r="G52" s="30">
        <f t="shared" ref="G52:H53" si="16">G53</f>
        <v>161057</v>
      </c>
      <c r="H52" s="30">
        <f t="shared" si="16"/>
        <v>161057</v>
      </c>
      <c r="I52" s="1"/>
    </row>
    <row r="53" spans="1:9" ht="31.5" x14ac:dyDescent="0.3">
      <c r="A53" s="45" t="s">
        <v>152</v>
      </c>
      <c r="B53" s="31" t="s">
        <v>19</v>
      </c>
      <c r="C53" s="31" t="s">
        <v>62</v>
      </c>
      <c r="D53" s="31" t="s">
        <v>155</v>
      </c>
      <c r="E53" s="8" t="s">
        <v>40</v>
      </c>
      <c r="F53" s="30">
        <f>F54</f>
        <v>161057</v>
      </c>
      <c r="G53" s="30">
        <f t="shared" si="16"/>
        <v>161057</v>
      </c>
      <c r="H53" s="30">
        <f t="shared" si="16"/>
        <v>161057</v>
      </c>
      <c r="I53" s="1"/>
    </row>
    <row r="54" spans="1:9" ht="47.25" x14ac:dyDescent="0.3">
      <c r="A54" s="45" t="s">
        <v>43</v>
      </c>
      <c r="B54" s="31" t="s">
        <v>19</v>
      </c>
      <c r="C54" s="31" t="s">
        <v>62</v>
      </c>
      <c r="D54" s="31" t="s">
        <v>155</v>
      </c>
      <c r="E54" s="8" t="s">
        <v>42</v>
      </c>
      <c r="F54" s="30">
        <v>161057</v>
      </c>
      <c r="G54" s="30">
        <v>161057</v>
      </c>
      <c r="H54" s="30">
        <v>161057</v>
      </c>
      <c r="I54" s="1"/>
    </row>
    <row r="55" spans="1:9" ht="25.5" customHeight="1" x14ac:dyDescent="0.3">
      <c r="A55" s="42" t="s">
        <v>47</v>
      </c>
      <c r="B55" s="31" t="s">
        <v>19</v>
      </c>
      <c r="C55" s="31" t="s">
        <v>62</v>
      </c>
      <c r="D55" s="31" t="s">
        <v>155</v>
      </c>
      <c r="E55" s="8" t="s">
        <v>46</v>
      </c>
      <c r="F55" s="30">
        <v>139000</v>
      </c>
      <c r="G55" s="30">
        <v>164000</v>
      </c>
      <c r="H55" s="30">
        <v>164000</v>
      </c>
      <c r="I55" s="1"/>
    </row>
    <row r="56" spans="1:9" ht="141.75" x14ac:dyDescent="0.3">
      <c r="A56" s="46" t="s">
        <v>157</v>
      </c>
      <c r="B56" s="8" t="s">
        <v>19</v>
      </c>
      <c r="C56" s="8" t="s">
        <v>62</v>
      </c>
      <c r="D56" s="8" t="s">
        <v>64</v>
      </c>
      <c r="E56" s="8"/>
      <c r="F56" s="9">
        <f>F57</f>
        <v>100000</v>
      </c>
      <c r="G56" s="9">
        <f t="shared" ref="G56:H57" si="17">G57</f>
        <v>100000</v>
      </c>
      <c r="H56" s="9">
        <f t="shared" si="17"/>
        <v>100000</v>
      </c>
      <c r="I56" s="1"/>
    </row>
    <row r="57" spans="1:9" ht="47.25" x14ac:dyDescent="0.3">
      <c r="A57" s="42" t="s">
        <v>41</v>
      </c>
      <c r="B57" s="8" t="s">
        <v>19</v>
      </c>
      <c r="C57" s="8" t="s">
        <v>62</v>
      </c>
      <c r="D57" s="8" t="s">
        <v>64</v>
      </c>
      <c r="E57" s="8" t="s">
        <v>40</v>
      </c>
      <c r="F57" s="9">
        <f>F58</f>
        <v>100000</v>
      </c>
      <c r="G57" s="9">
        <f t="shared" si="17"/>
        <v>100000</v>
      </c>
      <c r="H57" s="9">
        <f t="shared" si="17"/>
        <v>100000</v>
      </c>
      <c r="I57" s="1"/>
    </row>
    <row r="58" spans="1:9" ht="47.25" x14ac:dyDescent="0.3">
      <c r="A58" s="42" t="s">
        <v>43</v>
      </c>
      <c r="B58" s="8" t="s">
        <v>19</v>
      </c>
      <c r="C58" s="8" t="s">
        <v>62</v>
      </c>
      <c r="D58" s="8" t="s">
        <v>64</v>
      </c>
      <c r="E58" s="8" t="s">
        <v>42</v>
      </c>
      <c r="F58" s="9">
        <f>F59</f>
        <v>100000</v>
      </c>
      <c r="G58" s="9">
        <v>100000</v>
      </c>
      <c r="H58" s="9">
        <v>100000</v>
      </c>
      <c r="I58" s="1"/>
    </row>
    <row r="59" spans="1:9" x14ac:dyDescent="0.3">
      <c r="A59" s="42" t="s">
        <v>47</v>
      </c>
      <c r="B59" s="8" t="s">
        <v>19</v>
      </c>
      <c r="C59" s="8" t="s">
        <v>62</v>
      </c>
      <c r="D59" s="8" t="s">
        <v>64</v>
      </c>
      <c r="E59" s="8" t="s">
        <v>46</v>
      </c>
      <c r="F59" s="9">
        <v>100000</v>
      </c>
      <c r="G59" s="9">
        <v>100000</v>
      </c>
      <c r="H59" s="9">
        <v>100000</v>
      </c>
      <c r="I59" s="1"/>
    </row>
    <row r="60" spans="1:9" ht="31.5" x14ac:dyDescent="0.3">
      <c r="A60" s="45" t="s">
        <v>179</v>
      </c>
      <c r="B60" s="8" t="s">
        <v>19</v>
      </c>
      <c r="C60" s="8" t="s">
        <v>65</v>
      </c>
      <c r="D60" s="8"/>
      <c r="E60" s="8"/>
      <c r="F60" s="9">
        <f>F61</f>
        <v>94557</v>
      </c>
      <c r="G60" s="9">
        <f t="shared" ref="G60:H60" si="18">G61</f>
        <v>94557</v>
      </c>
      <c r="H60" s="9">
        <f t="shared" si="18"/>
        <v>94557</v>
      </c>
      <c r="I60" s="1"/>
    </row>
    <row r="61" spans="1:9" ht="66.75" customHeight="1" x14ac:dyDescent="0.3">
      <c r="A61" s="46" t="s">
        <v>67</v>
      </c>
      <c r="B61" s="8" t="s">
        <v>19</v>
      </c>
      <c r="C61" s="8" t="s">
        <v>66</v>
      </c>
      <c r="D61" s="8"/>
      <c r="E61" s="8"/>
      <c r="F61" s="9">
        <f>F62+F66+F70+F74</f>
        <v>94557</v>
      </c>
      <c r="G61" s="9">
        <f t="shared" ref="G61:H61" si="19">G62+G66+G70+G74</f>
        <v>94557</v>
      </c>
      <c r="H61" s="9">
        <f t="shared" si="19"/>
        <v>94557</v>
      </c>
      <c r="I61" s="1"/>
    </row>
    <row r="62" spans="1:9" ht="164.25" customHeight="1" x14ac:dyDescent="0.3">
      <c r="A62" s="46" t="s">
        <v>158</v>
      </c>
      <c r="B62" s="8" t="s">
        <v>19</v>
      </c>
      <c r="C62" s="8" t="s">
        <v>66</v>
      </c>
      <c r="D62" s="8" t="s">
        <v>68</v>
      </c>
      <c r="E62" s="8"/>
      <c r="F62" s="9">
        <f>F63</f>
        <v>92041</v>
      </c>
      <c r="G62" s="9">
        <f t="shared" ref="G62:H64" si="20">G63</f>
        <v>92041</v>
      </c>
      <c r="H62" s="9">
        <f t="shared" si="20"/>
        <v>92041</v>
      </c>
      <c r="I62" s="1"/>
    </row>
    <row r="63" spans="1:9" ht="47.25" x14ac:dyDescent="0.3">
      <c r="A63" s="42" t="s">
        <v>41</v>
      </c>
      <c r="B63" s="8" t="s">
        <v>19</v>
      </c>
      <c r="C63" s="8" t="s">
        <v>66</v>
      </c>
      <c r="D63" s="8" t="s">
        <v>68</v>
      </c>
      <c r="E63" s="8" t="s">
        <v>40</v>
      </c>
      <c r="F63" s="9">
        <f>F64</f>
        <v>92041</v>
      </c>
      <c r="G63" s="9">
        <f t="shared" si="20"/>
        <v>92041</v>
      </c>
      <c r="H63" s="9">
        <f t="shared" si="20"/>
        <v>92041</v>
      </c>
      <c r="I63" s="1"/>
    </row>
    <row r="64" spans="1:9" ht="47.25" x14ac:dyDescent="0.3">
      <c r="A64" s="42" t="s">
        <v>43</v>
      </c>
      <c r="B64" s="8" t="s">
        <v>19</v>
      </c>
      <c r="C64" s="8" t="s">
        <v>66</v>
      </c>
      <c r="D64" s="8" t="s">
        <v>68</v>
      </c>
      <c r="E64" s="8" t="s">
        <v>42</v>
      </c>
      <c r="F64" s="9">
        <f>F65</f>
        <v>92041</v>
      </c>
      <c r="G64" s="9">
        <f t="shared" si="20"/>
        <v>92041</v>
      </c>
      <c r="H64" s="9">
        <f t="shared" si="20"/>
        <v>92041</v>
      </c>
      <c r="I64" s="1"/>
    </row>
    <row r="65" spans="1:9" ht="18.75" customHeight="1" x14ac:dyDescent="0.3">
      <c r="A65" s="42" t="s">
        <v>47</v>
      </c>
      <c r="B65" s="8" t="s">
        <v>19</v>
      </c>
      <c r="C65" s="8" t="s">
        <v>66</v>
      </c>
      <c r="D65" s="8" t="s">
        <v>68</v>
      </c>
      <c r="E65" s="8" t="s">
        <v>46</v>
      </c>
      <c r="F65" s="9">
        <v>92041</v>
      </c>
      <c r="G65" s="9">
        <v>92041</v>
      </c>
      <c r="H65" s="9">
        <v>92041</v>
      </c>
      <c r="I65" s="1"/>
    </row>
    <row r="66" spans="1:9" ht="47.25" hidden="1" customHeight="1" outlineLevel="1" x14ac:dyDescent="0.3">
      <c r="A66" s="47" t="s">
        <v>112</v>
      </c>
      <c r="B66" s="8" t="s">
        <v>19</v>
      </c>
      <c r="C66" s="8" t="s">
        <v>66</v>
      </c>
      <c r="D66" s="8" t="s">
        <v>69</v>
      </c>
      <c r="E66" s="8"/>
      <c r="F66" s="9">
        <f>F67</f>
        <v>0</v>
      </c>
      <c r="G66" s="9">
        <f t="shared" ref="G66:H68" si="21">G67</f>
        <v>0</v>
      </c>
      <c r="H66" s="9">
        <f t="shared" si="21"/>
        <v>0</v>
      </c>
      <c r="I66" s="1"/>
    </row>
    <row r="67" spans="1:9" ht="47.25" hidden="1" customHeight="1" outlineLevel="1" x14ac:dyDescent="0.3">
      <c r="A67" s="42" t="s">
        <v>41</v>
      </c>
      <c r="B67" s="8" t="s">
        <v>19</v>
      </c>
      <c r="C67" s="8" t="s">
        <v>66</v>
      </c>
      <c r="D67" s="8" t="s">
        <v>69</v>
      </c>
      <c r="E67" s="8" t="s">
        <v>40</v>
      </c>
      <c r="F67" s="9">
        <f>F68</f>
        <v>0</v>
      </c>
      <c r="G67" s="9">
        <f t="shared" si="21"/>
        <v>0</v>
      </c>
      <c r="H67" s="9">
        <f t="shared" si="21"/>
        <v>0</v>
      </c>
      <c r="I67" s="1"/>
    </row>
    <row r="68" spans="1:9" ht="18.75" hidden="1" customHeight="1" outlineLevel="1" x14ac:dyDescent="0.3">
      <c r="A68" s="42" t="s">
        <v>43</v>
      </c>
      <c r="B68" s="8" t="s">
        <v>19</v>
      </c>
      <c r="C68" s="8" t="s">
        <v>66</v>
      </c>
      <c r="D68" s="8" t="s">
        <v>69</v>
      </c>
      <c r="E68" s="8" t="s">
        <v>42</v>
      </c>
      <c r="F68" s="9">
        <f>F69</f>
        <v>0</v>
      </c>
      <c r="G68" s="9">
        <f t="shared" si="21"/>
        <v>0</v>
      </c>
      <c r="H68" s="9">
        <f t="shared" si="21"/>
        <v>0</v>
      </c>
      <c r="I68" s="1"/>
    </row>
    <row r="69" spans="1:9" hidden="1" outlineLevel="1" x14ac:dyDescent="0.3">
      <c r="A69" s="42" t="s">
        <v>47</v>
      </c>
      <c r="B69" s="8" t="s">
        <v>19</v>
      </c>
      <c r="C69" s="8" t="s">
        <v>66</v>
      </c>
      <c r="D69" s="8" t="s">
        <v>69</v>
      </c>
      <c r="E69" s="8" t="s">
        <v>46</v>
      </c>
      <c r="F69" s="9">
        <v>0</v>
      </c>
      <c r="G69" s="9">
        <v>0</v>
      </c>
      <c r="H69" s="9">
        <v>0</v>
      </c>
      <c r="I69" s="1"/>
    </row>
    <row r="70" spans="1:9" ht="141.75" hidden="1" outlineLevel="1" collapsed="1" x14ac:dyDescent="0.3">
      <c r="A70" s="47" t="s">
        <v>180</v>
      </c>
      <c r="B70" s="8" t="s">
        <v>19</v>
      </c>
      <c r="C70" s="8" t="s">
        <v>66</v>
      </c>
      <c r="D70" s="8" t="s">
        <v>70</v>
      </c>
      <c r="E70" s="8"/>
      <c r="F70" s="9">
        <f>F71</f>
        <v>0</v>
      </c>
      <c r="G70" s="9">
        <f t="shared" ref="G70:H72" si="22">G71</f>
        <v>0</v>
      </c>
      <c r="H70" s="9">
        <f t="shared" si="22"/>
        <v>0</v>
      </c>
      <c r="I70" s="1"/>
    </row>
    <row r="71" spans="1:9" ht="47.25" hidden="1" outlineLevel="1" x14ac:dyDescent="0.3">
      <c r="A71" s="42" t="s">
        <v>41</v>
      </c>
      <c r="B71" s="8" t="s">
        <v>19</v>
      </c>
      <c r="C71" s="8" t="s">
        <v>66</v>
      </c>
      <c r="D71" s="8" t="s">
        <v>70</v>
      </c>
      <c r="E71" s="8" t="s">
        <v>40</v>
      </c>
      <c r="F71" s="9">
        <f>F72</f>
        <v>0</v>
      </c>
      <c r="G71" s="9">
        <f t="shared" si="22"/>
        <v>0</v>
      </c>
      <c r="H71" s="9">
        <f t="shared" si="22"/>
        <v>0</v>
      </c>
      <c r="I71" s="1"/>
    </row>
    <row r="72" spans="1:9" ht="47.25" hidden="1" outlineLevel="1" x14ac:dyDescent="0.3">
      <c r="A72" s="42" t="s">
        <v>43</v>
      </c>
      <c r="B72" s="8" t="s">
        <v>19</v>
      </c>
      <c r="C72" s="8" t="s">
        <v>66</v>
      </c>
      <c r="D72" s="8" t="s">
        <v>70</v>
      </c>
      <c r="E72" s="8" t="s">
        <v>42</v>
      </c>
      <c r="F72" s="9">
        <f>F73</f>
        <v>0</v>
      </c>
      <c r="G72" s="9">
        <f t="shared" si="22"/>
        <v>0</v>
      </c>
      <c r="H72" s="9">
        <f t="shared" si="22"/>
        <v>0</v>
      </c>
      <c r="I72" s="1"/>
    </row>
    <row r="73" spans="1:9" hidden="1" outlineLevel="1" x14ac:dyDescent="0.3">
      <c r="A73" s="42" t="s">
        <v>47</v>
      </c>
      <c r="B73" s="8" t="s">
        <v>19</v>
      </c>
      <c r="C73" s="8" t="s">
        <v>66</v>
      </c>
      <c r="D73" s="8" t="s">
        <v>70</v>
      </c>
      <c r="E73" s="8" t="s">
        <v>46</v>
      </c>
      <c r="F73" s="9">
        <v>0</v>
      </c>
      <c r="G73" s="9">
        <v>0</v>
      </c>
      <c r="H73" s="9">
        <v>0</v>
      </c>
      <c r="I73" s="1"/>
    </row>
    <row r="74" spans="1:9" ht="157.5" collapsed="1" x14ac:dyDescent="0.3">
      <c r="A74" s="46" t="s">
        <v>159</v>
      </c>
      <c r="B74" s="8" t="s">
        <v>19</v>
      </c>
      <c r="C74" s="8" t="s">
        <v>66</v>
      </c>
      <c r="D74" s="8" t="s">
        <v>71</v>
      </c>
      <c r="E74" s="8"/>
      <c r="F74" s="9">
        <f>F75</f>
        <v>2516</v>
      </c>
      <c r="G74" s="9">
        <f t="shared" ref="G74:H76" si="23">G75</f>
        <v>2516</v>
      </c>
      <c r="H74" s="9">
        <f t="shared" si="23"/>
        <v>2516</v>
      </c>
      <c r="I74" s="1"/>
    </row>
    <row r="75" spans="1:9" ht="47.25" x14ac:dyDescent="0.3">
      <c r="A75" s="42" t="s">
        <v>41</v>
      </c>
      <c r="B75" s="8" t="s">
        <v>19</v>
      </c>
      <c r="C75" s="8" t="s">
        <v>66</v>
      </c>
      <c r="D75" s="8" t="s">
        <v>71</v>
      </c>
      <c r="E75" s="8" t="s">
        <v>40</v>
      </c>
      <c r="F75" s="9">
        <f>F76</f>
        <v>2516</v>
      </c>
      <c r="G75" s="9">
        <f t="shared" si="23"/>
        <v>2516</v>
      </c>
      <c r="H75" s="9">
        <f t="shared" si="23"/>
        <v>2516</v>
      </c>
      <c r="I75" s="1"/>
    </row>
    <row r="76" spans="1:9" ht="47.25" x14ac:dyDescent="0.3">
      <c r="A76" s="42" t="s">
        <v>43</v>
      </c>
      <c r="B76" s="8" t="s">
        <v>19</v>
      </c>
      <c r="C76" s="8" t="s">
        <v>66</v>
      </c>
      <c r="D76" s="8" t="s">
        <v>71</v>
      </c>
      <c r="E76" s="8" t="s">
        <v>42</v>
      </c>
      <c r="F76" s="9">
        <f>F77</f>
        <v>2516</v>
      </c>
      <c r="G76" s="9">
        <f t="shared" si="23"/>
        <v>2516</v>
      </c>
      <c r="H76" s="9">
        <f t="shared" si="23"/>
        <v>2516</v>
      </c>
      <c r="I76" s="1"/>
    </row>
    <row r="77" spans="1:9" x14ac:dyDescent="0.3">
      <c r="A77" s="42" t="s">
        <v>47</v>
      </c>
      <c r="B77" s="8" t="s">
        <v>19</v>
      </c>
      <c r="C77" s="8" t="s">
        <v>66</v>
      </c>
      <c r="D77" s="8" t="s">
        <v>71</v>
      </c>
      <c r="E77" s="8" t="s">
        <v>46</v>
      </c>
      <c r="F77" s="9">
        <v>2516</v>
      </c>
      <c r="G77" s="9">
        <v>2516</v>
      </c>
      <c r="H77" s="9">
        <v>2516</v>
      </c>
      <c r="I77" s="1"/>
    </row>
    <row r="78" spans="1:9" ht="18.75" customHeight="1" x14ac:dyDescent="0.3">
      <c r="A78" s="42" t="s">
        <v>73</v>
      </c>
      <c r="B78" s="8" t="s">
        <v>19</v>
      </c>
      <c r="C78" s="8" t="s">
        <v>72</v>
      </c>
      <c r="D78" s="8"/>
      <c r="E78" s="8"/>
      <c r="F78" s="9">
        <f>F79+F84+F93</f>
        <v>701721</v>
      </c>
      <c r="G78" s="9">
        <f t="shared" ref="G78:H78" si="24">G79+G84+G93</f>
        <v>708731</v>
      </c>
      <c r="H78" s="9">
        <f t="shared" si="24"/>
        <v>286330</v>
      </c>
      <c r="I78" s="1"/>
    </row>
    <row r="79" spans="1:9" ht="78.75" hidden="1" customHeight="1" outlineLevel="1" x14ac:dyDescent="0.3">
      <c r="A79" s="42" t="s">
        <v>75</v>
      </c>
      <c r="B79" s="8" t="s">
        <v>19</v>
      </c>
      <c r="C79" s="8" t="s">
        <v>74</v>
      </c>
      <c r="D79" s="8"/>
      <c r="E79" s="8"/>
      <c r="F79" s="9">
        <f>F80</f>
        <v>0</v>
      </c>
      <c r="G79" s="9">
        <f t="shared" ref="G79:H82" si="25">G80</f>
        <v>0</v>
      </c>
      <c r="H79" s="9">
        <f t="shared" si="25"/>
        <v>0</v>
      </c>
      <c r="I79" s="1"/>
    </row>
    <row r="80" spans="1:9" ht="47.25" hidden="1" customHeight="1" outlineLevel="1" x14ac:dyDescent="0.3">
      <c r="A80" s="42" t="s">
        <v>77</v>
      </c>
      <c r="B80" s="8" t="s">
        <v>19</v>
      </c>
      <c r="C80" s="8" t="s">
        <v>74</v>
      </c>
      <c r="D80" s="8" t="s">
        <v>76</v>
      </c>
      <c r="E80" s="8"/>
      <c r="F80" s="9">
        <f>F81</f>
        <v>0</v>
      </c>
      <c r="G80" s="9">
        <f t="shared" si="25"/>
        <v>0</v>
      </c>
      <c r="H80" s="9">
        <f t="shared" si="25"/>
        <v>0</v>
      </c>
      <c r="I80" s="1"/>
    </row>
    <row r="81" spans="1:9" ht="47.25" hidden="1" customHeight="1" outlineLevel="1" x14ac:dyDescent="0.3">
      <c r="A81" s="42" t="s">
        <v>41</v>
      </c>
      <c r="B81" s="8" t="s">
        <v>19</v>
      </c>
      <c r="C81" s="8" t="s">
        <v>74</v>
      </c>
      <c r="D81" s="8" t="s">
        <v>76</v>
      </c>
      <c r="E81" s="8" t="s">
        <v>40</v>
      </c>
      <c r="F81" s="9">
        <f>F82</f>
        <v>0</v>
      </c>
      <c r="G81" s="9">
        <f t="shared" si="25"/>
        <v>0</v>
      </c>
      <c r="H81" s="9">
        <f t="shared" si="25"/>
        <v>0</v>
      </c>
      <c r="I81" s="1"/>
    </row>
    <row r="82" spans="1:9" ht="18.75" hidden="1" customHeight="1" outlineLevel="1" x14ac:dyDescent="0.3">
      <c r="A82" s="42" t="s">
        <v>43</v>
      </c>
      <c r="B82" s="8" t="s">
        <v>19</v>
      </c>
      <c r="C82" s="8" t="s">
        <v>74</v>
      </c>
      <c r="D82" s="8" t="s">
        <v>76</v>
      </c>
      <c r="E82" s="8" t="s">
        <v>42</v>
      </c>
      <c r="F82" s="9">
        <f>F83</f>
        <v>0</v>
      </c>
      <c r="G82" s="9">
        <f t="shared" si="25"/>
        <v>0</v>
      </c>
      <c r="H82" s="9">
        <f t="shared" si="25"/>
        <v>0</v>
      </c>
      <c r="I82" s="1"/>
    </row>
    <row r="83" spans="1:9" hidden="1" outlineLevel="1" x14ac:dyDescent="0.3">
      <c r="A83" s="42" t="s">
        <v>47</v>
      </c>
      <c r="B83" s="8" t="s">
        <v>19</v>
      </c>
      <c r="C83" s="8" t="s">
        <v>74</v>
      </c>
      <c r="D83" s="8" t="s">
        <v>76</v>
      </c>
      <c r="E83" s="8" t="s">
        <v>46</v>
      </c>
      <c r="F83" s="9">
        <v>0</v>
      </c>
      <c r="G83" s="9">
        <v>0</v>
      </c>
      <c r="H83" s="9">
        <v>0</v>
      </c>
      <c r="I83" s="1"/>
    </row>
    <row r="84" spans="1:9" collapsed="1" x14ac:dyDescent="0.3">
      <c r="A84" s="42" t="s">
        <v>79</v>
      </c>
      <c r="B84" s="8" t="s">
        <v>19</v>
      </c>
      <c r="C84" s="8" t="s">
        <v>78</v>
      </c>
      <c r="D84" s="8"/>
      <c r="E84" s="8"/>
      <c r="F84" s="9">
        <f>F85+F89</f>
        <v>610021</v>
      </c>
      <c r="G84" s="9">
        <f t="shared" ref="G84:H84" si="26">G85+G89</f>
        <v>617031</v>
      </c>
      <c r="H84" s="9">
        <f t="shared" si="26"/>
        <v>194630</v>
      </c>
      <c r="I84" s="1"/>
    </row>
    <row r="85" spans="1:9" ht="157.5" x14ac:dyDescent="0.3">
      <c r="A85" s="46" t="s">
        <v>160</v>
      </c>
      <c r="B85" s="8" t="s">
        <v>19</v>
      </c>
      <c r="C85" s="8" t="s">
        <v>78</v>
      </c>
      <c r="D85" s="8" t="s">
        <v>80</v>
      </c>
      <c r="E85" s="8"/>
      <c r="F85" s="9">
        <f>F86</f>
        <v>134600</v>
      </c>
      <c r="G85" s="9">
        <f t="shared" ref="G85:H87" si="27">G86</f>
        <v>141610</v>
      </c>
      <c r="H85" s="9">
        <f t="shared" si="27"/>
        <v>194630</v>
      </c>
      <c r="I85" s="1"/>
    </row>
    <row r="86" spans="1:9" ht="47.25" x14ac:dyDescent="0.3">
      <c r="A86" s="42" t="s">
        <v>41</v>
      </c>
      <c r="B86" s="8" t="s">
        <v>19</v>
      </c>
      <c r="C86" s="8" t="s">
        <v>78</v>
      </c>
      <c r="D86" s="8" t="s">
        <v>80</v>
      </c>
      <c r="E86" s="8" t="s">
        <v>40</v>
      </c>
      <c r="F86" s="9">
        <f>F87</f>
        <v>134600</v>
      </c>
      <c r="G86" s="9">
        <f t="shared" si="27"/>
        <v>141610</v>
      </c>
      <c r="H86" s="9">
        <f t="shared" si="27"/>
        <v>194630</v>
      </c>
      <c r="I86" s="1"/>
    </row>
    <row r="87" spans="1:9" ht="47.25" x14ac:dyDescent="0.3">
      <c r="A87" s="42" t="s">
        <v>43</v>
      </c>
      <c r="B87" s="8" t="s">
        <v>19</v>
      </c>
      <c r="C87" s="8" t="s">
        <v>78</v>
      </c>
      <c r="D87" s="8" t="s">
        <v>80</v>
      </c>
      <c r="E87" s="8" t="s">
        <v>42</v>
      </c>
      <c r="F87" s="9">
        <f>F88</f>
        <v>134600</v>
      </c>
      <c r="G87" s="9">
        <f t="shared" si="27"/>
        <v>141610</v>
      </c>
      <c r="H87" s="9">
        <f t="shared" si="27"/>
        <v>194630</v>
      </c>
      <c r="I87" s="1"/>
    </row>
    <row r="88" spans="1:9" ht="21" customHeight="1" x14ac:dyDescent="0.3">
      <c r="A88" s="42" t="s">
        <v>47</v>
      </c>
      <c r="B88" s="8" t="s">
        <v>19</v>
      </c>
      <c r="C88" s="8" t="s">
        <v>78</v>
      </c>
      <c r="D88" s="8" t="s">
        <v>80</v>
      </c>
      <c r="E88" s="8" t="s">
        <v>46</v>
      </c>
      <c r="F88" s="9">
        <v>134600</v>
      </c>
      <c r="G88" s="9">
        <v>141610</v>
      </c>
      <c r="H88" s="9">
        <v>194630</v>
      </c>
      <c r="I88" s="1"/>
    </row>
    <row r="89" spans="1:9" ht="158.25" customHeight="1" x14ac:dyDescent="0.3">
      <c r="A89" s="46" t="s">
        <v>161</v>
      </c>
      <c r="B89" s="8" t="s">
        <v>19</v>
      </c>
      <c r="C89" s="8" t="s">
        <v>78</v>
      </c>
      <c r="D89" s="8" t="s">
        <v>81</v>
      </c>
      <c r="E89" s="8"/>
      <c r="F89" s="9">
        <f>F90</f>
        <v>475421</v>
      </c>
      <c r="G89" s="9">
        <f t="shared" ref="G89:H91" si="28">G90</f>
        <v>475421</v>
      </c>
      <c r="H89" s="9">
        <f t="shared" si="28"/>
        <v>0</v>
      </c>
      <c r="I89" s="1"/>
    </row>
    <row r="90" spans="1:9" ht="47.25" x14ac:dyDescent="0.3">
      <c r="A90" s="42" t="s">
        <v>41</v>
      </c>
      <c r="B90" s="8" t="s">
        <v>19</v>
      </c>
      <c r="C90" s="8" t="s">
        <v>78</v>
      </c>
      <c r="D90" s="8" t="s">
        <v>81</v>
      </c>
      <c r="E90" s="8" t="s">
        <v>40</v>
      </c>
      <c r="F90" s="9">
        <f>F91</f>
        <v>475421</v>
      </c>
      <c r="G90" s="9">
        <f t="shared" si="28"/>
        <v>475421</v>
      </c>
      <c r="H90" s="9">
        <f t="shared" si="28"/>
        <v>0</v>
      </c>
      <c r="I90" s="1"/>
    </row>
    <row r="91" spans="1:9" ht="47.25" x14ac:dyDescent="0.3">
      <c r="A91" s="42" t="s">
        <v>43</v>
      </c>
      <c r="B91" s="8" t="s">
        <v>19</v>
      </c>
      <c r="C91" s="8" t="s">
        <v>78</v>
      </c>
      <c r="D91" s="8" t="s">
        <v>81</v>
      </c>
      <c r="E91" s="8" t="s">
        <v>42</v>
      </c>
      <c r="F91" s="9">
        <f>F92</f>
        <v>475421</v>
      </c>
      <c r="G91" s="9">
        <f t="shared" si="28"/>
        <v>475421</v>
      </c>
      <c r="H91" s="9">
        <f t="shared" si="28"/>
        <v>0</v>
      </c>
      <c r="I91" s="1"/>
    </row>
    <row r="92" spans="1:9" x14ac:dyDescent="0.3">
      <c r="A92" s="42" t="s">
        <v>47</v>
      </c>
      <c r="B92" s="8" t="s">
        <v>19</v>
      </c>
      <c r="C92" s="8" t="s">
        <v>78</v>
      </c>
      <c r="D92" s="8" t="s">
        <v>81</v>
      </c>
      <c r="E92" s="8" t="s">
        <v>46</v>
      </c>
      <c r="F92" s="9">
        <v>475421</v>
      </c>
      <c r="G92" s="9">
        <v>475421</v>
      </c>
      <c r="H92" s="9">
        <v>0</v>
      </c>
      <c r="I92" s="1"/>
    </row>
    <row r="93" spans="1:9" ht="32.25" customHeight="1" x14ac:dyDescent="0.3">
      <c r="A93" s="42" t="s">
        <v>83</v>
      </c>
      <c r="B93" s="8" t="s">
        <v>19</v>
      </c>
      <c r="C93" s="8" t="s">
        <v>82</v>
      </c>
      <c r="D93" s="8"/>
      <c r="E93" s="8"/>
      <c r="F93" s="9">
        <f>F94</f>
        <v>91700</v>
      </c>
      <c r="G93" s="9">
        <f t="shared" ref="G93:H96" si="29">G94</f>
        <v>91700</v>
      </c>
      <c r="H93" s="9">
        <f t="shared" si="29"/>
        <v>91700</v>
      </c>
      <c r="I93" s="1"/>
    </row>
    <row r="94" spans="1:9" ht="126" customHeight="1" x14ac:dyDescent="0.3">
      <c r="A94" s="43" t="s">
        <v>162</v>
      </c>
      <c r="B94" s="8" t="s">
        <v>19</v>
      </c>
      <c r="C94" s="8" t="s">
        <v>82</v>
      </c>
      <c r="D94" s="8" t="s">
        <v>84</v>
      </c>
      <c r="E94" s="8"/>
      <c r="F94" s="9">
        <f>F95</f>
        <v>91700</v>
      </c>
      <c r="G94" s="9">
        <f t="shared" si="29"/>
        <v>91700</v>
      </c>
      <c r="H94" s="9">
        <f t="shared" si="29"/>
        <v>91700</v>
      </c>
      <c r="I94" s="1"/>
    </row>
    <row r="95" spans="1:9" ht="47.25" x14ac:dyDescent="0.3">
      <c r="A95" s="42" t="s">
        <v>41</v>
      </c>
      <c r="B95" s="8" t="s">
        <v>19</v>
      </c>
      <c r="C95" s="8" t="s">
        <v>82</v>
      </c>
      <c r="D95" s="8" t="s">
        <v>84</v>
      </c>
      <c r="E95" s="8" t="s">
        <v>40</v>
      </c>
      <c r="F95" s="9">
        <f>F96</f>
        <v>91700</v>
      </c>
      <c r="G95" s="9">
        <f t="shared" si="29"/>
        <v>91700</v>
      </c>
      <c r="H95" s="9">
        <f t="shared" si="29"/>
        <v>91700</v>
      </c>
      <c r="I95" s="1"/>
    </row>
    <row r="96" spans="1:9" ht="47.25" x14ac:dyDescent="0.3">
      <c r="A96" s="42" t="s">
        <v>43</v>
      </c>
      <c r="B96" s="8" t="s">
        <v>19</v>
      </c>
      <c r="C96" s="8" t="s">
        <v>82</v>
      </c>
      <c r="D96" s="8" t="s">
        <v>84</v>
      </c>
      <c r="E96" s="8" t="s">
        <v>42</v>
      </c>
      <c r="F96" s="9">
        <f>F97</f>
        <v>91700</v>
      </c>
      <c r="G96" s="9">
        <f t="shared" si="29"/>
        <v>91700</v>
      </c>
      <c r="H96" s="9">
        <f t="shared" si="29"/>
        <v>91700</v>
      </c>
      <c r="I96" s="1"/>
    </row>
    <row r="97" spans="1:9" ht="18.75" customHeight="1" x14ac:dyDescent="0.3">
      <c r="A97" s="42" t="s">
        <v>47</v>
      </c>
      <c r="B97" s="8" t="s">
        <v>19</v>
      </c>
      <c r="C97" s="8" t="s">
        <v>82</v>
      </c>
      <c r="D97" s="8" t="s">
        <v>84</v>
      </c>
      <c r="E97" s="8" t="s">
        <v>46</v>
      </c>
      <c r="F97" s="9">
        <v>91700</v>
      </c>
      <c r="G97" s="9">
        <v>91700</v>
      </c>
      <c r="H97" s="9">
        <v>91700</v>
      </c>
      <c r="I97" s="1"/>
    </row>
    <row r="98" spans="1:9" ht="21.75" customHeight="1" x14ac:dyDescent="0.3">
      <c r="A98" s="42" t="s">
        <v>86</v>
      </c>
      <c r="B98" s="8" t="s">
        <v>19</v>
      </c>
      <c r="C98" s="8" t="s">
        <v>85</v>
      </c>
      <c r="D98" s="8"/>
      <c r="E98" s="8"/>
      <c r="F98" s="9">
        <f>F99+F105+F114</f>
        <v>8949293</v>
      </c>
      <c r="G98" s="9">
        <f t="shared" ref="G98:H98" si="30">G99+G105+G114</f>
        <v>7981648</v>
      </c>
      <c r="H98" s="9">
        <f t="shared" si="30"/>
        <v>8430563</v>
      </c>
      <c r="I98" s="1"/>
    </row>
    <row r="99" spans="1:9" ht="18.75" customHeight="1" x14ac:dyDescent="0.3">
      <c r="A99" s="42" t="s">
        <v>88</v>
      </c>
      <c r="B99" s="8" t="s">
        <v>19</v>
      </c>
      <c r="C99" s="8" t="s">
        <v>87</v>
      </c>
      <c r="D99" s="8"/>
      <c r="E99" s="8"/>
      <c r="F99" s="9">
        <f>F100</f>
        <v>7804302</v>
      </c>
      <c r="G99" s="9">
        <f t="shared" ref="G99:H101" si="31">G100</f>
        <v>6958957</v>
      </c>
      <c r="H99" s="9">
        <f t="shared" si="31"/>
        <v>7407872</v>
      </c>
      <c r="I99" s="1"/>
    </row>
    <row r="100" spans="1:9" ht="195.75" customHeight="1" x14ac:dyDescent="0.3">
      <c r="A100" s="43" t="s">
        <v>163</v>
      </c>
      <c r="B100" s="8" t="s">
        <v>19</v>
      </c>
      <c r="C100" s="8" t="s">
        <v>87</v>
      </c>
      <c r="D100" s="8" t="s">
        <v>89</v>
      </c>
      <c r="E100" s="8"/>
      <c r="F100" s="9">
        <f>F101</f>
        <v>7804302</v>
      </c>
      <c r="G100" s="9">
        <f t="shared" si="31"/>
        <v>6958957</v>
      </c>
      <c r="H100" s="9">
        <f t="shared" si="31"/>
        <v>7407872</v>
      </c>
      <c r="I100" s="1"/>
    </row>
    <row r="101" spans="1:9" ht="47.25" x14ac:dyDescent="0.3">
      <c r="A101" s="42" t="s">
        <v>41</v>
      </c>
      <c r="B101" s="8" t="s">
        <v>19</v>
      </c>
      <c r="C101" s="8" t="s">
        <v>87</v>
      </c>
      <c r="D101" s="8" t="s">
        <v>89</v>
      </c>
      <c r="E101" s="8" t="s">
        <v>40</v>
      </c>
      <c r="F101" s="9">
        <f>F102</f>
        <v>7804302</v>
      </c>
      <c r="G101" s="9">
        <f t="shared" si="31"/>
        <v>6958957</v>
      </c>
      <c r="H101" s="9">
        <f t="shared" si="31"/>
        <v>7407872</v>
      </c>
      <c r="I101" s="1"/>
    </row>
    <row r="102" spans="1:9" ht="47.25" x14ac:dyDescent="0.3">
      <c r="A102" s="42" t="s">
        <v>43</v>
      </c>
      <c r="B102" s="8" t="s">
        <v>19</v>
      </c>
      <c r="C102" s="8" t="s">
        <v>87</v>
      </c>
      <c r="D102" s="8" t="s">
        <v>89</v>
      </c>
      <c r="E102" s="8" t="s">
        <v>42</v>
      </c>
      <c r="F102" s="9">
        <f>F103+F104</f>
        <v>7804302</v>
      </c>
      <c r="G102" s="9">
        <f t="shared" ref="G102:H102" si="32">G103+G104</f>
        <v>6958957</v>
      </c>
      <c r="H102" s="9">
        <f t="shared" si="32"/>
        <v>7407872</v>
      </c>
      <c r="I102" s="1"/>
    </row>
    <row r="103" spans="1:9" ht="18.75" customHeight="1" x14ac:dyDescent="0.3">
      <c r="A103" s="42" t="s">
        <v>91</v>
      </c>
      <c r="B103" s="8" t="s">
        <v>19</v>
      </c>
      <c r="C103" s="8" t="s">
        <v>87</v>
      </c>
      <c r="D103" s="8" t="s">
        <v>89</v>
      </c>
      <c r="E103" s="8" t="s">
        <v>90</v>
      </c>
      <c r="F103" s="9">
        <v>7804302</v>
      </c>
      <c r="G103" s="9">
        <v>6958957</v>
      </c>
      <c r="H103" s="9">
        <v>7407872</v>
      </c>
      <c r="I103" s="1"/>
    </row>
    <row r="104" spans="1:9" ht="18.75" hidden="1" customHeight="1" outlineLevel="1" x14ac:dyDescent="0.3">
      <c r="A104" s="42" t="s">
        <v>47</v>
      </c>
      <c r="B104" s="8" t="s">
        <v>19</v>
      </c>
      <c r="C104" s="8" t="s">
        <v>87</v>
      </c>
      <c r="D104" s="8" t="s">
        <v>89</v>
      </c>
      <c r="E104" s="8" t="s">
        <v>46</v>
      </c>
      <c r="F104" s="9">
        <v>0</v>
      </c>
      <c r="G104" s="9">
        <v>0</v>
      </c>
      <c r="H104" s="9">
        <v>0</v>
      </c>
      <c r="I104" s="1"/>
    </row>
    <row r="105" spans="1:9" ht="94.5" hidden="1" customHeight="1" outlineLevel="1" x14ac:dyDescent="0.3">
      <c r="A105" s="42" t="s">
        <v>93</v>
      </c>
      <c r="B105" s="8" t="s">
        <v>19</v>
      </c>
      <c r="C105" s="8" t="s">
        <v>92</v>
      </c>
      <c r="D105" s="8"/>
      <c r="E105" s="8"/>
      <c r="F105" s="9">
        <f>F106+F110</f>
        <v>0</v>
      </c>
      <c r="G105" s="9">
        <f t="shared" ref="G105:H105" si="33">G106+G110</f>
        <v>0</v>
      </c>
      <c r="H105" s="9">
        <f t="shared" si="33"/>
        <v>0</v>
      </c>
      <c r="I105" s="1"/>
    </row>
    <row r="106" spans="1:9" ht="47.25" hidden="1" customHeight="1" outlineLevel="1" x14ac:dyDescent="0.3">
      <c r="A106" s="42" t="s">
        <v>95</v>
      </c>
      <c r="B106" s="8" t="s">
        <v>19</v>
      </c>
      <c r="C106" s="8" t="s">
        <v>92</v>
      </c>
      <c r="D106" s="8" t="s">
        <v>94</v>
      </c>
      <c r="E106" s="8"/>
      <c r="F106" s="9">
        <f>F107</f>
        <v>0</v>
      </c>
      <c r="G106" s="9">
        <f t="shared" ref="G106:H108" si="34">G107</f>
        <v>0</v>
      </c>
      <c r="H106" s="9">
        <f t="shared" si="34"/>
        <v>0</v>
      </c>
      <c r="I106" s="1"/>
    </row>
    <row r="107" spans="1:9" ht="47.25" hidden="1" customHeight="1" outlineLevel="1" x14ac:dyDescent="0.3">
      <c r="A107" s="42" t="s">
        <v>41</v>
      </c>
      <c r="B107" s="8" t="s">
        <v>19</v>
      </c>
      <c r="C107" s="8" t="s">
        <v>92</v>
      </c>
      <c r="D107" s="8" t="s">
        <v>94</v>
      </c>
      <c r="E107" s="8" t="s">
        <v>40</v>
      </c>
      <c r="F107" s="9">
        <f>F108</f>
        <v>0</v>
      </c>
      <c r="G107" s="9">
        <f t="shared" si="34"/>
        <v>0</v>
      </c>
      <c r="H107" s="9">
        <f t="shared" si="34"/>
        <v>0</v>
      </c>
      <c r="I107" s="1"/>
    </row>
    <row r="108" spans="1:9" ht="18.75" hidden="1" customHeight="1" outlineLevel="1" x14ac:dyDescent="0.3">
      <c r="A108" s="42" t="s">
        <v>43</v>
      </c>
      <c r="B108" s="8" t="s">
        <v>19</v>
      </c>
      <c r="C108" s="8" t="s">
        <v>92</v>
      </c>
      <c r="D108" s="8" t="s">
        <v>94</v>
      </c>
      <c r="E108" s="8" t="s">
        <v>42</v>
      </c>
      <c r="F108" s="9">
        <f>F109</f>
        <v>0</v>
      </c>
      <c r="G108" s="9">
        <f t="shared" si="34"/>
        <v>0</v>
      </c>
      <c r="H108" s="9">
        <f t="shared" si="34"/>
        <v>0</v>
      </c>
      <c r="I108" s="1"/>
    </row>
    <row r="109" spans="1:9" ht="126" hidden="1" customHeight="1" outlineLevel="1" x14ac:dyDescent="0.3">
      <c r="A109" s="42" t="s">
        <v>47</v>
      </c>
      <c r="B109" s="8" t="s">
        <v>19</v>
      </c>
      <c r="C109" s="8" t="s">
        <v>92</v>
      </c>
      <c r="D109" s="8" t="s">
        <v>94</v>
      </c>
      <c r="E109" s="8" t="s">
        <v>46</v>
      </c>
      <c r="F109" s="9">
        <v>0</v>
      </c>
      <c r="G109" s="9">
        <v>0</v>
      </c>
      <c r="H109" s="9">
        <v>0</v>
      </c>
      <c r="I109" s="1"/>
    </row>
    <row r="110" spans="1:9" ht="47.25" hidden="1" customHeight="1" outlineLevel="1" x14ac:dyDescent="0.3">
      <c r="A110" s="47" t="s">
        <v>118</v>
      </c>
      <c r="B110" s="8" t="s">
        <v>19</v>
      </c>
      <c r="C110" s="8" t="s">
        <v>92</v>
      </c>
      <c r="D110" s="8" t="s">
        <v>96</v>
      </c>
      <c r="E110" s="8"/>
      <c r="F110" s="9">
        <f>F111</f>
        <v>0</v>
      </c>
      <c r="G110" s="9">
        <f t="shared" ref="G110:H112" si="35">G111</f>
        <v>0</v>
      </c>
      <c r="H110" s="9">
        <f t="shared" si="35"/>
        <v>0</v>
      </c>
      <c r="I110" s="1"/>
    </row>
    <row r="111" spans="1:9" ht="47.25" hidden="1" customHeight="1" outlineLevel="1" x14ac:dyDescent="0.3">
      <c r="A111" s="42" t="s">
        <v>41</v>
      </c>
      <c r="B111" s="8" t="s">
        <v>19</v>
      </c>
      <c r="C111" s="8" t="s">
        <v>92</v>
      </c>
      <c r="D111" s="8" t="s">
        <v>96</v>
      </c>
      <c r="E111" s="8" t="s">
        <v>40</v>
      </c>
      <c r="F111" s="9">
        <f>F112</f>
        <v>0</v>
      </c>
      <c r="G111" s="9">
        <f t="shared" si="35"/>
        <v>0</v>
      </c>
      <c r="H111" s="9">
        <f t="shared" si="35"/>
        <v>0</v>
      </c>
      <c r="I111" s="1"/>
    </row>
    <row r="112" spans="1:9" ht="18.75" hidden="1" customHeight="1" outlineLevel="1" x14ac:dyDescent="0.3">
      <c r="A112" s="42" t="s">
        <v>43</v>
      </c>
      <c r="B112" s="8" t="s">
        <v>19</v>
      </c>
      <c r="C112" s="8" t="s">
        <v>92</v>
      </c>
      <c r="D112" s="8" t="s">
        <v>96</v>
      </c>
      <c r="E112" s="8" t="s">
        <v>42</v>
      </c>
      <c r="F112" s="9">
        <f>F113</f>
        <v>0</v>
      </c>
      <c r="G112" s="9">
        <f t="shared" si="35"/>
        <v>0</v>
      </c>
      <c r="H112" s="9">
        <f t="shared" si="35"/>
        <v>0</v>
      </c>
      <c r="I112" s="1"/>
    </row>
    <row r="113" spans="1:9" hidden="1" outlineLevel="1" x14ac:dyDescent="0.3">
      <c r="A113" s="42" t="s">
        <v>47</v>
      </c>
      <c r="B113" s="8" t="s">
        <v>19</v>
      </c>
      <c r="C113" s="8" t="s">
        <v>92</v>
      </c>
      <c r="D113" s="8" t="s">
        <v>96</v>
      </c>
      <c r="E113" s="8" t="s">
        <v>46</v>
      </c>
      <c r="F113" s="9">
        <v>0</v>
      </c>
      <c r="G113" s="9">
        <v>0</v>
      </c>
      <c r="H113" s="9">
        <v>0</v>
      </c>
      <c r="I113" s="1"/>
    </row>
    <row r="114" spans="1:9" ht="19.5" customHeight="1" collapsed="1" x14ac:dyDescent="0.3">
      <c r="A114" s="42" t="s">
        <v>98</v>
      </c>
      <c r="B114" s="8" t="s">
        <v>19</v>
      </c>
      <c r="C114" s="8" t="s">
        <v>97</v>
      </c>
      <c r="D114" s="8"/>
      <c r="E114" s="8"/>
      <c r="F114" s="9">
        <f>F115+F120+F126+F130</f>
        <v>1144991</v>
      </c>
      <c r="G114" s="9">
        <f>G115+G120+G126+G130</f>
        <v>1022691</v>
      </c>
      <c r="H114" s="9">
        <f>H115+H120+H126+H130</f>
        <v>1022691</v>
      </c>
      <c r="I114" s="1"/>
    </row>
    <row r="115" spans="1:9" ht="117.75" customHeight="1" x14ac:dyDescent="0.3">
      <c r="A115" s="43" t="s">
        <v>164</v>
      </c>
      <c r="B115" s="8" t="s">
        <v>19</v>
      </c>
      <c r="C115" s="8" t="s">
        <v>97</v>
      </c>
      <c r="D115" s="8" t="s">
        <v>99</v>
      </c>
      <c r="E115" s="8"/>
      <c r="F115" s="9">
        <f>F116</f>
        <v>363051</v>
      </c>
      <c r="G115" s="9">
        <f t="shared" ref="G115:H116" si="36">G116</f>
        <v>363051</v>
      </c>
      <c r="H115" s="9">
        <f t="shared" si="36"/>
        <v>363051</v>
      </c>
      <c r="I115" s="1"/>
    </row>
    <row r="116" spans="1:9" ht="47.25" x14ac:dyDescent="0.3">
      <c r="A116" s="42" t="s">
        <v>41</v>
      </c>
      <c r="B116" s="8" t="s">
        <v>19</v>
      </c>
      <c r="C116" s="8" t="s">
        <v>97</v>
      </c>
      <c r="D116" s="8" t="s">
        <v>99</v>
      </c>
      <c r="E116" s="8" t="s">
        <v>40</v>
      </c>
      <c r="F116" s="9">
        <f>F117</f>
        <v>363051</v>
      </c>
      <c r="G116" s="9">
        <f t="shared" si="36"/>
        <v>363051</v>
      </c>
      <c r="H116" s="9">
        <f t="shared" si="36"/>
        <v>363051</v>
      </c>
      <c r="I116" s="1"/>
    </row>
    <row r="117" spans="1:9" ht="47.25" x14ac:dyDescent="0.3">
      <c r="A117" s="42" t="s">
        <v>43</v>
      </c>
      <c r="B117" s="8" t="s">
        <v>19</v>
      </c>
      <c r="C117" s="8" t="s">
        <v>97</v>
      </c>
      <c r="D117" s="8" t="s">
        <v>99</v>
      </c>
      <c r="E117" s="8" t="s">
        <v>42</v>
      </c>
      <c r="F117" s="9">
        <f>F118+F119</f>
        <v>363051</v>
      </c>
      <c r="G117" s="9">
        <f t="shared" ref="G117:H117" si="37">G118+G119</f>
        <v>363051</v>
      </c>
      <c r="H117" s="9">
        <f t="shared" si="37"/>
        <v>363051</v>
      </c>
      <c r="I117" s="1"/>
    </row>
    <row r="118" spans="1:9" x14ac:dyDescent="0.3">
      <c r="A118" s="42" t="s">
        <v>47</v>
      </c>
      <c r="B118" s="8" t="s">
        <v>19</v>
      </c>
      <c r="C118" s="8" t="s">
        <v>97</v>
      </c>
      <c r="D118" s="8" t="s">
        <v>99</v>
      </c>
      <c r="E118" s="8" t="s">
        <v>46</v>
      </c>
      <c r="F118" s="9">
        <v>50000</v>
      </c>
      <c r="G118" s="9">
        <v>50000</v>
      </c>
      <c r="H118" s="9">
        <v>50000</v>
      </c>
      <c r="I118" s="1"/>
    </row>
    <row r="119" spans="1:9" ht="19.5" customHeight="1" x14ac:dyDescent="0.3">
      <c r="A119" s="42" t="s">
        <v>49</v>
      </c>
      <c r="B119" s="8" t="s">
        <v>19</v>
      </c>
      <c r="C119" s="8" t="s">
        <v>97</v>
      </c>
      <c r="D119" s="8" t="s">
        <v>99</v>
      </c>
      <c r="E119" s="8" t="s">
        <v>48</v>
      </c>
      <c r="F119" s="9">
        <v>313051</v>
      </c>
      <c r="G119" s="9">
        <v>313051</v>
      </c>
      <c r="H119" s="9">
        <v>313051</v>
      </c>
      <c r="I119" s="1"/>
    </row>
    <row r="120" spans="1:9" ht="129.75" customHeight="1" x14ac:dyDescent="0.3">
      <c r="A120" s="43" t="s">
        <v>165</v>
      </c>
      <c r="B120" s="8" t="s">
        <v>19</v>
      </c>
      <c r="C120" s="8" t="s">
        <v>97</v>
      </c>
      <c r="D120" s="8" t="s">
        <v>100</v>
      </c>
      <c r="E120" s="8"/>
      <c r="F120" s="9">
        <f>F121+F125</f>
        <v>634640</v>
      </c>
      <c r="G120" s="9">
        <f t="shared" ref="G120:H120" si="38">G121+G125</f>
        <v>512340</v>
      </c>
      <c r="H120" s="9">
        <f t="shared" si="38"/>
        <v>512340</v>
      </c>
      <c r="I120" s="1"/>
    </row>
    <row r="121" spans="1:9" ht="47.25" x14ac:dyDescent="0.3">
      <c r="A121" s="42" t="s">
        <v>41</v>
      </c>
      <c r="B121" s="8" t="s">
        <v>19</v>
      </c>
      <c r="C121" s="8" t="s">
        <v>97</v>
      </c>
      <c r="D121" s="8" t="s">
        <v>100</v>
      </c>
      <c r="E121" s="8" t="s">
        <v>40</v>
      </c>
      <c r="F121" s="9">
        <f>F122</f>
        <v>512340</v>
      </c>
      <c r="G121" s="9">
        <f t="shared" ref="G121:H121" si="39">G122</f>
        <v>512340</v>
      </c>
      <c r="H121" s="9">
        <f t="shared" si="39"/>
        <v>512340</v>
      </c>
      <c r="I121" s="1"/>
    </row>
    <row r="122" spans="1:9" ht="47.25" x14ac:dyDescent="0.3">
      <c r="A122" s="42" t="s">
        <v>43</v>
      </c>
      <c r="B122" s="8" t="s">
        <v>19</v>
      </c>
      <c r="C122" s="8" t="s">
        <v>97</v>
      </c>
      <c r="D122" s="8" t="s">
        <v>100</v>
      </c>
      <c r="E122" s="8" t="s">
        <v>42</v>
      </c>
      <c r="F122" s="9">
        <f>F124+F123</f>
        <v>512340</v>
      </c>
      <c r="G122" s="9">
        <f t="shared" ref="G122:H122" si="40">G124+G123</f>
        <v>512340</v>
      </c>
      <c r="H122" s="9">
        <f t="shared" si="40"/>
        <v>512340</v>
      </c>
      <c r="I122" s="1"/>
    </row>
    <row r="123" spans="1:9" ht="47.25" x14ac:dyDescent="0.3">
      <c r="A123" s="42" t="s">
        <v>91</v>
      </c>
      <c r="B123" s="8" t="s">
        <v>19</v>
      </c>
      <c r="C123" s="8" t="s">
        <v>156</v>
      </c>
      <c r="D123" s="8" t="s">
        <v>100</v>
      </c>
      <c r="E123" s="8" t="s">
        <v>90</v>
      </c>
      <c r="F123" s="9">
        <v>0</v>
      </c>
      <c r="G123" s="9">
        <v>0</v>
      </c>
      <c r="H123" s="9">
        <v>0</v>
      </c>
      <c r="I123" s="1"/>
    </row>
    <row r="124" spans="1:9" ht="19.5" customHeight="1" x14ac:dyDescent="0.3">
      <c r="A124" s="42" t="s">
        <v>47</v>
      </c>
      <c r="B124" s="8" t="s">
        <v>19</v>
      </c>
      <c r="C124" s="8" t="s">
        <v>97</v>
      </c>
      <c r="D124" s="8" t="s">
        <v>100</v>
      </c>
      <c r="E124" s="8" t="s">
        <v>46</v>
      </c>
      <c r="F124" s="9">
        <v>512340</v>
      </c>
      <c r="G124" s="9">
        <v>512340</v>
      </c>
      <c r="H124" s="9">
        <v>512340</v>
      </c>
      <c r="I124" s="1"/>
    </row>
    <row r="125" spans="1:9" ht="50.25" customHeight="1" x14ac:dyDescent="0.3">
      <c r="A125" s="42" t="s">
        <v>182</v>
      </c>
      <c r="B125" s="8" t="s">
        <v>19</v>
      </c>
      <c r="C125" s="8" t="s">
        <v>97</v>
      </c>
      <c r="D125" s="8" t="s">
        <v>100</v>
      </c>
      <c r="E125" s="8" t="s">
        <v>174</v>
      </c>
      <c r="F125" s="9">
        <v>122300</v>
      </c>
      <c r="G125" s="9">
        <v>0</v>
      </c>
      <c r="H125" s="9">
        <v>0</v>
      </c>
      <c r="I125" s="1"/>
    </row>
    <row r="126" spans="1:9" ht="108.75" customHeight="1" x14ac:dyDescent="0.3">
      <c r="A126" s="47" t="s">
        <v>113</v>
      </c>
      <c r="B126" s="8" t="s">
        <v>19</v>
      </c>
      <c r="C126" s="8" t="s">
        <v>97</v>
      </c>
      <c r="D126" s="8" t="s">
        <v>101</v>
      </c>
      <c r="E126" s="8"/>
      <c r="F126" s="9">
        <f>F127</f>
        <v>48100</v>
      </c>
      <c r="G126" s="9">
        <f t="shared" ref="G126:H128" si="41">G127</f>
        <v>48100</v>
      </c>
      <c r="H126" s="9">
        <f t="shared" si="41"/>
        <v>48100</v>
      </c>
      <c r="I126" s="1"/>
    </row>
    <row r="127" spans="1:9" ht="47.25" x14ac:dyDescent="0.3">
      <c r="A127" s="42" t="s">
        <v>41</v>
      </c>
      <c r="B127" s="8" t="s">
        <v>19</v>
      </c>
      <c r="C127" s="8" t="s">
        <v>97</v>
      </c>
      <c r="D127" s="8" t="s">
        <v>101</v>
      </c>
      <c r="E127" s="8" t="s">
        <v>40</v>
      </c>
      <c r="F127" s="9">
        <f>F128</f>
        <v>48100</v>
      </c>
      <c r="G127" s="9">
        <f t="shared" si="41"/>
        <v>48100</v>
      </c>
      <c r="H127" s="9">
        <f t="shared" si="41"/>
        <v>48100</v>
      </c>
      <c r="I127" s="1"/>
    </row>
    <row r="128" spans="1:9" ht="47.25" x14ac:dyDescent="0.3">
      <c r="A128" s="42" t="s">
        <v>43</v>
      </c>
      <c r="B128" s="8" t="s">
        <v>19</v>
      </c>
      <c r="C128" s="8" t="s">
        <v>97</v>
      </c>
      <c r="D128" s="8" t="s">
        <v>101</v>
      </c>
      <c r="E128" s="8" t="s">
        <v>42</v>
      </c>
      <c r="F128" s="9">
        <f>F129</f>
        <v>48100</v>
      </c>
      <c r="G128" s="9">
        <f t="shared" si="41"/>
        <v>48100</v>
      </c>
      <c r="H128" s="9">
        <f t="shared" si="41"/>
        <v>48100</v>
      </c>
      <c r="I128" s="1"/>
    </row>
    <row r="129" spans="1:9" x14ac:dyDescent="0.3">
      <c r="A129" s="42" t="s">
        <v>47</v>
      </c>
      <c r="B129" s="8" t="s">
        <v>19</v>
      </c>
      <c r="C129" s="8" t="s">
        <v>97</v>
      </c>
      <c r="D129" s="8" t="s">
        <v>101</v>
      </c>
      <c r="E129" s="8" t="s">
        <v>46</v>
      </c>
      <c r="F129" s="9">
        <v>48100</v>
      </c>
      <c r="G129" s="9">
        <v>48100</v>
      </c>
      <c r="H129" s="9">
        <v>48100</v>
      </c>
      <c r="I129" s="1"/>
    </row>
    <row r="130" spans="1:9" ht="114" customHeight="1" x14ac:dyDescent="0.3">
      <c r="A130" s="47" t="s">
        <v>114</v>
      </c>
      <c r="B130" s="8" t="s">
        <v>19</v>
      </c>
      <c r="C130" s="8" t="s">
        <v>97</v>
      </c>
      <c r="D130" s="8" t="s">
        <v>102</v>
      </c>
      <c r="E130" s="8"/>
      <c r="F130" s="9">
        <f>F131+F134</f>
        <v>99200</v>
      </c>
      <c r="G130" s="9">
        <f t="shared" ref="G130:H130" si="42">G131+G134</f>
        <v>99200</v>
      </c>
      <c r="H130" s="9">
        <f t="shared" si="42"/>
        <v>99200</v>
      </c>
      <c r="I130" s="1"/>
    </row>
    <row r="131" spans="1:9" ht="47.25" x14ac:dyDescent="0.3">
      <c r="A131" s="42" t="s">
        <v>41</v>
      </c>
      <c r="B131" s="8" t="s">
        <v>19</v>
      </c>
      <c r="C131" s="8" t="s">
        <v>97</v>
      </c>
      <c r="D131" s="8" t="s">
        <v>102</v>
      </c>
      <c r="E131" s="8" t="s">
        <v>40</v>
      </c>
      <c r="F131" s="9">
        <f t="shared" ref="F131:H135" si="43">F132</f>
        <v>99200</v>
      </c>
      <c r="G131" s="9">
        <f t="shared" si="43"/>
        <v>99200</v>
      </c>
      <c r="H131" s="9">
        <f t="shared" si="43"/>
        <v>99200</v>
      </c>
      <c r="I131" s="1"/>
    </row>
    <row r="132" spans="1:9" ht="47.25" x14ac:dyDescent="0.3">
      <c r="A132" s="42" t="s">
        <v>43</v>
      </c>
      <c r="B132" s="8" t="s">
        <v>19</v>
      </c>
      <c r="C132" s="8" t="s">
        <v>97</v>
      </c>
      <c r="D132" s="8" t="s">
        <v>102</v>
      </c>
      <c r="E132" s="8" t="s">
        <v>42</v>
      </c>
      <c r="F132" s="9">
        <f t="shared" si="43"/>
        <v>99200</v>
      </c>
      <c r="G132" s="9">
        <f t="shared" si="43"/>
        <v>99200</v>
      </c>
      <c r="H132" s="9">
        <f t="shared" si="43"/>
        <v>99200</v>
      </c>
      <c r="I132" s="1"/>
    </row>
    <row r="133" spans="1:9" x14ac:dyDescent="0.3">
      <c r="A133" s="42" t="s">
        <v>47</v>
      </c>
      <c r="B133" s="8" t="s">
        <v>19</v>
      </c>
      <c r="C133" s="8" t="s">
        <v>97</v>
      </c>
      <c r="D133" s="8" t="s">
        <v>102</v>
      </c>
      <c r="E133" s="8" t="s">
        <v>46</v>
      </c>
      <c r="F133" s="9">
        <v>99200</v>
      </c>
      <c r="G133" s="9">
        <v>99200</v>
      </c>
      <c r="H133" s="9">
        <v>99200</v>
      </c>
      <c r="I133" s="1"/>
    </row>
    <row r="134" spans="1:9" ht="48" customHeight="1" x14ac:dyDescent="0.3">
      <c r="A134" s="42" t="s">
        <v>182</v>
      </c>
      <c r="B134" s="8" t="s">
        <v>19</v>
      </c>
      <c r="C134" s="8" t="s">
        <v>97</v>
      </c>
      <c r="D134" s="8" t="s">
        <v>102</v>
      </c>
      <c r="E134" s="8" t="s">
        <v>183</v>
      </c>
      <c r="F134" s="9">
        <f>F135</f>
        <v>0</v>
      </c>
      <c r="G134" s="9">
        <f t="shared" si="43"/>
        <v>0</v>
      </c>
      <c r="H134" s="9">
        <f t="shared" si="43"/>
        <v>0</v>
      </c>
      <c r="I134" s="1"/>
    </row>
    <row r="135" spans="1:9" ht="49.5" customHeight="1" x14ac:dyDescent="0.3">
      <c r="A135" s="42" t="s">
        <v>182</v>
      </c>
      <c r="B135" s="8" t="s">
        <v>19</v>
      </c>
      <c r="C135" s="8" t="s">
        <v>97</v>
      </c>
      <c r="D135" s="8" t="s">
        <v>102</v>
      </c>
      <c r="E135" s="8" t="s">
        <v>184</v>
      </c>
      <c r="F135" s="9">
        <f>F136</f>
        <v>0</v>
      </c>
      <c r="G135" s="9">
        <f t="shared" si="43"/>
        <v>0</v>
      </c>
      <c r="H135" s="9">
        <f t="shared" si="43"/>
        <v>0</v>
      </c>
      <c r="I135" s="1"/>
    </row>
    <row r="136" spans="1:9" ht="45" customHeight="1" x14ac:dyDescent="0.3">
      <c r="A136" s="42" t="s">
        <v>182</v>
      </c>
      <c r="B136" s="8" t="s">
        <v>19</v>
      </c>
      <c r="C136" s="8" t="s">
        <v>97</v>
      </c>
      <c r="D136" s="8" t="s">
        <v>102</v>
      </c>
      <c r="E136" s="8" t="s">
        <v>174</v>
      </c>
      <c r="F136" s="9">
        <v>0</v>
      </c>
      <c r="G136" s="9">
        <v>0</v>
      </c>
      <c r="H136" s="9">
        <v>0</v>
      </c>
      <c r="I136" s="1"/>
    </row>
    <row r="137" spans="1:9" ht="49.5" customHeight="1" x14ac:dyDescent="0.3">
      <c r="A137" s="42" t="s">
        <v>104</v>
      </c>
      <c r="B137" s="8" t="s">
        <v>19</v>
      </c>
      <c r="C137" s="8" t="s">
        <v>103</v>
      </c>
      <c r="D137" s="8"/>
      <c r="E137" s="8"/>
      <c r="F137" s="9">
        <f>F138</f>
        <v>620885</v>
      </c>
      <c r="G137" s="9">
        <f t="shared" ref="G137:H144" si="44">G138</f>
        <v>620885</v>
      </c>
      <c r="H137" s="9">
        <f t="shared" si="44"/>
        <v>620885</v>
      </c>
      <c r="I137" s="1"/>
    </row>
    <row r="138" spans="1:9" ht="33.75" customHeight="1" x14ac:dyDescent="0.3">
      <c r="A138" s="42" t="s">
        <v>106</v>
      </c>
      <c r="B138" s="8" t="s">
        <v>19</v>
      </c>
      <c r="C138" s="8" t="s">
        <v>105</v>
      </c>
      <c r="D138" s="8"/>
      <c r="E138" s="8"/>
      <c r="F138" s="9">
        <f>F139+F143</f>
        <v>620885</v>
      </c>
      <c r="G138" s="9">
        <f>G139+G143</f>
        <v>620885</v>
      </c>
      <c r="H138" s="9">
        <f>H139+H143</f>
        <v>620885</v>
      </c>
      <c r="I138" s="1"/>
    </row>
    <row r="139" spans="1:9" ht="157.5" customHeight="1" x14ac:dyDescent="0.3">
      <c r="A139" s="43" t="s">
        <v>166</v>
      </c>
      <c r="B139" s="8" t="s">
        <v>19</v>
      </c>
      <c r="C139" s="8" t="s">
        <v>105</v>
      </c>
      <c r="D139" s="8" t="s">
        <v>107</v>
      </c>
      <c r="E139" s="8"/>
      <c r="F139" s="9">
        <f>F140</f>
        <v>477135</v>
      </c>
      <c r="G139" s="9">
        <f t="shared" si="44"/>
        <v>477135</v>
      </c>
      <c r="H139" s="9">
        <f t="shared" si="44"/>
        <v>477135</v>
      </c>
      <c r="I139" s="1"/>
    </row>
    <row r="140" spans="1:9" x14ac:dyDescent="0.3">
      <c r="A140" s="42" t="s">
        <v>109</v>
      </c>
      <c r="B140" s="8" t="s">
        <v>19</v>
      </c>
      <c r="C140" s="8" t="s">
        <v>105</v>
      </c>
      <c r="D140" s="8" t="s">
        <v>107</v>
      </c>
      <c r="E140" s="8" t="s">
        <v>108</v>
      </c>
      <c r="F140" s="9">
        <f>F141</f>
        <v>477135</v>
      </c>
      <c r="G140" s="9">
        <f t="shared" si="44"/>
        <v>477135</v>
      </c>
      <c r="H140" s="9">
        <f t="shared" si="44"/>
        <v>477135</v>
      </c>
      <c r="I140" s="1"/>
    </row>
    <row r="141" spans="1:9" x14ac:dyDescent="0.3">
      <c r="A141" s="42" t="s">
        <v>111</v>
      </c>
      <c r="B141" s="8" t="s">
        <v>19</v>
      </c>
      <c r="C141" s="8" t="s">
        <v>105</v>
      </c>
      <c r="D141" s="8" t="s">
        <v>107</v>
      </c>
      <c r="E141" s="8" t="s">
        <v>110</v>
      </c>
      <c r="F141" s="9">
        <f>F142</f>
        <v>477135</v>
      </c>
      <c r="G141" s="9">
        <f>G142</f>
        <v>477135</v>
      </c>
      <c r="H141" s="9">
        <f>H142</f>
        <v>477135</v>
      </c>
      <c r="I141" s="1"/>
    </row>
    <row r="142" spans="1:9" ht="25.5" customHeight="1" x14ac:dyDescent="0.3">
      <c r="A142" s="42" t="s">
        <v>111</v>
      </c>
      <c r="B142" s="8" t="s">
        <v>19</v>
      </c>
      <c r="C142" s="8" t="s">
        <v>105</v>
      </c>
      <c r="D142" s="8" t="s">
        <v>107</v>
      </c>
      <c r="E142" s="8" t="s">
        <v>110</v>
      </c>
      <c r="F142" s="9">
        <v>477135</v>
      </c>
      <c r="G142" s="9">
        <v>477135</v>
      </c>
      <c r="H142" s="9">
        <v>477135</v>
      </c>
      <c r="I142" s="1"/>
    </row>
    <row r="143" spans="1:9" ht="110.25" x14ac:dyDescent="0.3">
      <c r="A143" s="51" t="s">
        <v>181</v>
      </c>
      <c r="B143" s="8" t="s">
        <v>19</v>
      </c>
      <c r="C143" s="8" t="s">
        <v>105</v>
      </c>
      <c r="D143" s="8" t="s">
        <v>175</v>
      </c>
      <c r="E143" s="8"/>
      <c r="F143" s="9">
        <f>F144</f>
        <v>143750</v>
      </c>
      <c r="G143" s="9">
        <f t="shared" si="44"/>
        <v>143750</v>
      </c>
      <c r="H143" s="9">
        <f t="shared" si="44"/>
        <v>143750</v>
      </c>
      <c r="I143" s="1"/>
    </row>
    <row r="144" spans="1:9" x14ac:dyDescent="0.3">
      <c r="A144" s="42" t="s">
        <v>109</v>
      </c>
      <c r="B144" s="8" t="s">
        <v>19</v>
      </c>
      <c r="C144" s="8" t="s">
        <v>105</v>
      </c>
      <c r="D144" s="8" t="s">
        <v>175</v>
      </c>
      <c r="E144" s="8" t="s">
        <v>108</v>
      </c>
      <c r="F144" s="9">
        <f>F145</f>
        <v>143750</v>
      </c>
      <c r="G144" s="9">
        <f t="shared" si="44"/>
        <v>143750</v>
      </c>
      <c r="H144" s="9">
        <f t="shared" si="44"/>
        <v>143750</v>
      </c>
      <c r="I144" s="1"/>
    </row>
    <row r="145" spans="1:8" x14ac:dyDescent="0.3">
      <c r="A145" s="42" t="s">
        <v>111</v>
      </c>
      <c r="B145" s="8" t="s">
        <v>19</v>
      </c>
      <c r="C145" s="8" t="s">
        <v>105</v>
      </c>
      <c r="D145" s="8" t="s">
        <v>175</v>
      </c>
      <c r="E145" s="8" t="s">
        <v>110</v>
      </c>
      <c r="F145" s="9">
        <v>143750</v>
      </c>
      <c r="G145" s="9">
        <v>143750</v>
      </c>
      <c r="H145" s="9">
        <v>143750</v>
      </c>
    </row>
    <row r="146" spans="1:8" x14ac:dyDescent="0.3">
      <c r="A146" s="52" t="s">
        <v>117</v>
      </c>
      <c r="B146" s="10"/>
      <c r="C146" s="10"/>
      <c r="D146" s="10"/>
      <c r="E146" s="10"/>
      <c r="F146" s="10"/>
      <c r="G146" s="11">
        <v>450000</v>
      </c>
      <c r="H146" s="11">
        <v>900000</v>
      </c>
    </row>
  </sheetData>
  <mergeCells count="10">
    <mergeCell ref="A9:A10"/>
    <mergeCell ref="B9:E9"/>
    <mergeCell ref="F9:F10"/>
    <mergeCell ref="G9:G10"/>
    <mergeCell ref="H9:H10"/>
    <mergeCell ref="F2:H2"/>
    <mergeCell ref="G3:H3"/>
    <mergeCell ref="G4:H4"/>
    <mergeCell ref="A6:H6"/>
    <mergeCell ref="A8:B8"/>
  </mergeCells>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zoomScaleNormal="100" workbookViewId="0">
      <selection activeCell="H9" sqref="H9"/>
    </sheetView>
  </sheetViews>
  <sheetFormatPr defaultColWidth="8.85546875" defaultRowHeight="18.75" x14ac:dyDescent="0.3"/>
  <cols>
    <col min="1" max="1" width="3.85546875" style="2" customWidth="1"/>
    <col min="2" max="2" width="32.28515625" style="2" bestFit="1" customWidth="1"/>
    <col min="3" max="3" width="35.85546875" style="2" customWidth="1"/>
    <col min="4" max="4" width="18" style="2" customWidth="1"/>
    <col min="5" max="5" width="17.140625" style="2" customWidth="1"/>
    <col min="6" max="6" width="18.140625" style="2" customWidth="1"/>
    <col min="7" max="16384" width="8.85546875" style="2"/>
  </cols>
  <sheetData>
    <row r="1" spans="1:6" x14ac:dyDescent="0.3">
      <c r="B1" s="16"/>
      <c r="C1" s="16"/>
      <c r="D1" s="34"/>
      <c r="E1" s="34"/>
      <c r="F1" s="34" t="s">
        <v>167</v>
      </c>
    </row>
    <row r="2" spans="1:6" s="35" customFormat="1" ht="15.75" x14ac:dyDescent="0.25">
      <c r="B2" s="36"/>
      <c r="C2" s="36"/>
      <c r="D2" s="53" t="s">
        <v>176</v>
      </c>
      <c r="E2" s="53"/>
      <c r="F2" s="53"/>
    </row>
    <row r="3" spans="1:6" s="35" customFormat="1" ht="15.75" x14ac:dyDescent="0.25">
      <c r="B3" s="37"/>
      <c r="C3" s="37"/>
      <c r="D3" s="38"/>
      <c r="E3" s="66" t="s">
        <v>177</v>
      </c>
      <c r="F3" s="66"/>
    </row>
    <row r="4" spans="1:6" s="35" customFormat="1" ht="15.75" x14ac:dyDescent="0.25">
      <c r="B4" s="39"/>
      <c r="C4" s="39"/>
      <c r="E4" s="67" t="s">
        <v>188</v>
      </c>
      <c r="F4" s="67"/>
    </row>
    <row r="5" spans="1:6" x14ac:dyDescent="0.3">
      <c r="C5" s="33"/>
      <c r="D5" s="33"/>
    </row>
    <row r="6" spans="1:6" ht="34.9" customHeight="1" x14ac:dyDescent="0.3">
      <c r="A6" s="65" t="s">
        <v>187</v>
      </c>
      <c r="B6" s="65"/>
      <c r="C6" s="65"/>
      <c r="D6" s="65"/>
      <c r="E6" s="65"/>
      <c r="F6" s="65"/>
    </row>
    <row r="7" spans="1:6" x14ac:dyDescent="0.3">
      <c r="B7" s="18"/>
      <c r="C7" s="17"/>
      <c r="D7" s="17"/>
    </row>
    <row r="8" spans="1:6" x14ac:dyDescent="0.3">
      <c r="A8" s="57" t="s">
        <v>120</v>
      </c>
      <c r="B8" s="57"/>
      <c r="C8" s="18"/>
      <c r="D8" s="17"/>
      <c r="F8" s="17"/>
    </row>
    <row r="9" spans="1:6" ht="56.25" x14ac:dyDescent="0.3">
      <c r="A9" s="19" t="s">
        <v>121</v>
      </c>
      <c r="B9" s="20" t="s">
        <v>122</v>
      </c>
      <c r="C9" s="21" t="s">
        <v>123</v>
      </c>
      <c r="D9" s="20" t="s">
        <v>13</v>
      </c>
      <c r="E9" s="20" t="s">
        <v>15</v>
      </c>
      <c r="F9" s="20" t="s">
        <v>16</v>
      </c>
    </row>
    <row r="10" spans="1:6" x14ac:dyDescent="0.3">
      <c r="A10" s="22">
        <v>1</v>
      </c>
      <c r="B10" s="22">
        <v>2</v>
      </c>
      <c r="C10" s="22">
        <v>3</v>
      </c>
      <c r="D10" s="22">
        <v>4</v>
      </c>
      <c r="E10" s="22">
        <v>5</v>
      </c>
      <c r="F10" s="22">
        <v>6</v>
      </c>
    </row>
    <row r="11" spans="1:6" ht="56.25" x14ac:dyDescent="0.3">
      <c r="A11" s="20">
        <v>1</v>
      </c>
      <c r="B11" s="23" t="s">
        <v>124</v>
      </c>
      <c r="C11" s="24" t="s">
        <v>125</v>
      </c>
      <c r="D11" s="25">
        <f>D12+D16</f>
        <v>0</v>
      </c>
      <c r="E11" s="25">
        <f>E12+E16</f>
        <v>0</v>
      </c>
      <c r="F11" s="25">
        <f>F12+F16</f>
        <v>0</v>
      </c>
    </row>
    <row r="12" spans="1:6" ht="37.5" x14ac:dyDescent="0.3">
      <c r="A12" s="20">
        <v>2</v>
      </c>
      <c r="B12" s="19" t="s">
        <v>126</v>
      </c>
      <c r="C12" s="26" t="s">
        <v>127</v>
      </c>
      <c r="D12" s="25">
        <f>D13</f>
        <v>-17373700</v>
      </c>
      <c r="E12" s="25">
        <f t="shared" ref="E12:F14" si="0">E13</f>
        <v>-16580600</v>
      </c>
      <c r="F12" s="25">
        <f t="shared" si="0"/>
        <v>-16637630</v>
      </c>
    </row>
    <row r="13" spans="1:6" ht="37.5" x14ac:dyDescent="0.3">
      <c r="A13" s="20">
        <v>3</v>
      </c>
      <c r="B13" s="10" t="s">
        <v>128</v>
      </c>
      <c r="C13" s="27" t="s">
        <v>129</v>
      </c>
      <c r="D13" s="28">
        <f>D14</f>
        <v>-17373700</v>
      </c>
      <c r="E13" s="28">
        <f t="shared" si="0"/>
        <v>-16580600</v>
      </c>
      <c r="F13" s="28">
        <f t="shared" si="0"/>
        <v>-16637630</v>
      </c>
    </row>
    <row r="14" spans="1:6" ht="37.5" x14ac:dyDescent="0.3">
      <c r="A14" s="20">
        <v>4</v>
      </c>
      <c r="B14" s="10" t="s">
        <v>130</v>
      </c>
      <c r="C14" s="27" t="s">
        <v>131</v>
      </c>
      <c r="D14" s="28">
        <f>D15</f>
        <v>-17373700</v>
      </c>
      <c r="E14" s="28">
        <f t="shared" si="0"/>
        <v>-16580600</v>
      </c>
      <c r="F14" s="28">
        <f t="shared" si="0"/>
        <v>-16637630</v>
      </c>
    </row>
    <row r="15" spans="1:6" ht="56.25" x14ac:dyDescent="0.3">
      <c r="A15" s="20">
        <v>5</v>
      </c>
      <c r="B15" s="10" t="s">
        <v>132</v>
      </c>
      <c r="C15" s="27" t="s">
        <v>133</v>
      </c>
      <c r="D15" s="28">
        <v>-17373700</v>
      </c>
      <c r="E15" s="28">
        <v>-16580600</v>
      </c>
      <c r="F15" s="28">
        <v>-16637630</v>
      </c>
    </row>
    <row r="16" spans="1:6" ht="37.5" x14ac:dyDescent="0.3">
      <c r="A16" s="20">
        <v>6</v>
      </c>
      <c r="B16" s="19" t="s">
        <v>134</v>
      </c>
      <c r="C16" s="26" t="s">
        <v>135</v>
      </c>
      <c r="D16" s="25">
        <f>D17</f>
        <v>17373700</v>
      </c>
      <c r="E16" s="25">
        <f t="shared" ref="E16:F18" si="1">E17</f>
        <v>16580600</v>
      </c>
      <c r="F16" s="25">
        <f t="shared" si="1"/>
        <v>16637630</v>
      </c>
    </row>
    <row r="17" spans="1:6" ht="37.5" x14ac:dyDescent="0.3">
      <c r="A17" s="20">
        <v>7</v>
      </c>
      <c r="B17" s="10" t="s">
        <v>136</v>
      </c>
      <c r="C17" s="27" t="s">
        <v>137</v>
      </c>
      <c r="D17" s="28">
        <f>D18</f>
        <v>17373700</v>
      </c>
      <c r="E17" s="28">
        <f t="shared" si="1"/>
        <v>16580600</v>
      </c>
      <c r="F17" s="28">
        <f t="shared" si="1"/>
        <v>16637630</v>
      </c>
    </row>
    <row r="18" spans="1:6" ht="36.75" customHeight="1" x14ac:dyDescent="0.3">
      <c r="A18" s="20">
        <v>8</v>
      </c>
      <c r="B18" s="10" t="s">
        <v>138</v>
      </c>
      <c r="C18" s="27" t="s">
        <v>139</v>
      </c>
      <c r="D18" s="28">
        <f>D19</f>
        <v>17373700</v>
      </c>
      <c r="E18" s="28">
        <f t="shared" si="1"/>
        <v>16580600</v>
      </c>
      <c r="F18" s="28">
        <f t="shared" si="1"/>
        <v>16637630</v>
      </c>
    </row>
    <row r="19" spans="1:6" ht="61.5" customHeight="1" x14ac:dyDescent="0.3">
      <c r="A19" s="20">
        <v>9</v>
      </c>
      <c r="B19" s="10" t="s">
        <v>140</v>
      </c>
      <c r="C19" s="27" t="s">
        <v>141</v>
      </c>
      <c r="D19" s="28">
        <f>'приложение 1'!F12</f>
        <v>17373700</v>
      </c>
      <c r="E19" s="28">
        <f>'приложение 1'!G12</f>
        <v>16580600</v>
      </c>
      <c r="F19" s="28">
        <f>'приложение 1'!H12</f>
        <v>16637630</v>
      </c>
    </row>
    <row r="20" spans="1:6" x14ac:dyDescent="0.3">
      <c r="A20" s="20"/>
      <c r="B20" s="10"/>
      <c r="C20" s="21" t="s">
        <v>142</v>
      </c>
      <c r="D20" s="25">
        <f>D11</f>
        <v>0</v>
      </c>
      <c r="E20" s="25">
        <f>E11</f>
        <v>0</v>
      </c>
      <c r="F20" s="25">
        <f>F11</f>
        <v>0</v>
      </c>
    </row>
    <row r="21" spans="1:6" x14ac:dyDescent="0.3">
      <c r="C21" s="29"/>
    </row>
    <row r="22" spans="1:6" x14ac:dyDescent="0.3">
      <c r="C22" s="29"/>
    </row>
    <row r="23" spans="1:6" x14ac:dyDescent="0.3">
      <c r="C23" s="29"/>
    </row>
  </sheetData>
  <mergeCells count="5">
    <mergeCell ref="A8:B8"/>
    <mergeCell ref="A6:F6"/>
    <mergeCell ref="D2:F2"/>
    <mergeCell ref="E3:F3"/>
    <mergeCell ref="E4:F4"/>
  </mergeCells>
  <pageMargins left="0.7" right="0.7" top="0.75" bottom="0.75" header="0.3" footer="0.3"/>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приложение 1</vt:lpstr>
      <vt:lpstr>приложение2</vt:lpstr>
      <vt:lpstr>Лист3</vt:lpstr>
      <vt:lpstr>'приложение 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Баркова О.Н.</dc:creator>
  <cp:lastModifiedBy>MSU-GLAVA</cp:lastModifiedBy>
  <cp:lastPrinted>2024-12-25T04:06:24Z</cp:lastPrinted>
  <dcterms:created xsi:type="dcterms:W3CDTF">2022-11-21T08:36:22Z</dcterms:created>
  <dcterms:modified xsi:type="dcterms:W3CDTF">2024-12-25T04:06:52Z</dcterms:modified>
</cp:coreProperties>
</file>